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melgar\Desktop\Información Solicitada\"/>
    </mc:Choice>
  </mc:AlternateContent>
  <bookViews>
    <workbookView xWindow="0" yWindow="0" windowWidth="28800" windowHeight="12210" tabRatio="481"/>
  </bookViews>
  <sheets>
    <sheet name="MATRIZ 2023" sheetId="1" r:id="rId1"/>
  </sheets>
  <definedNames>
    <definedName name="_xlnm.Print_Area" localSheetId="0">'MATRIZ 2023'!$A$1:$AE$44</definedName>
    <definedName name="_xlnm.Print_Titles" localSheetId="0">'MATRIZ 2023'!$18:$18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9" i="1" l="1"/>
  <c r="M20" i="1" l="1"/>
  <c r="L40" i="1" l="1"/>
  <c r="M40" i="1"/>
  <c r="N40" i="1"/>
  <c r="O34" i="1"/>
  <c r="O35" i="1"/>
  <c r="O36" i="1"/>
  <c r="O37" i="1"/>
  <c r="O38" i="1"/>
  <c r="O39" i="1"/>
  <c r="K32" i="1"/>
  <c r="L32" i="1"/>
  <c r="M32" i="1"/>
  <c r="N32" i="1"/>
  <c r="J32" i="1"/>
  <c r="I32" i="1"/>
  <c r="Y33" i="1"/>
  <c r="T33" i="1"/>
  <c r="O33" i="1"/>
  <c r="J27" i="1"/>
  <c r="O32" i="1" l="1"/>
  <c r="Z33" i="1"/>
  <c r="AA33" i="1" s="1"/>
  <c r="Y31" i="1"/>
  <c r="X20" i="1" l="1"/>
  <c r="W40" i="1" l="1"/>
  <c r="X40" i="1"/>
  <c r="W32" i="1"/>
  <c r="X32" i="1"/>
  <c r="W27" i="1"/>
  <c r="X27" i="1"/>
  <c r="W20" i="1"/>
  <c r="X19" i="1" l="1"/>
  <c r="W19" i="1"/>
  <c r="V32" i="1" l="1"/>
  <c r="V40" i="1"/>
  <c r="V27" i="1"/>
  <c r="V20" i="1"/>
  <c r="V19" i="1" l="1"/>
  <c r="Y43" i="1"/>
  <c r="Y42" i="1"/>
  <c r="Y41" i="1"/>
  <c r="Y39" i="1"/>
  <c r="Y38" i="1"/>
  <c r="Y37" i="1"/>
  <c r="Y35" i="1"/>
  <c r="Y34" i="1"/>
  <c r="Y36" i="1"/>
  <c r="Y30" i="1"/>
  <c r="Y29" i="1"/>
  <c r="Y28" i="1"/>
  <c r="Y22" i="1"/>
  <c r="Y23" i="1"/>
  <c r="Y24" i="1"/>
  <c r="Y25" i="1"/>
  <c r="Y26" i="1"/>
  <c r="Y21" i="1"/>
  <c r="U40" i="1"/>
  <c r="Y40" i="1" s="1"/>
  <c r="U32" i="1"/>
  <c r="Y32" i="1" s="1"/>
  <c r="U27" i="1"/>
  <c r="Y27" i="1" s="1"/>
  <c r="U20" i="1"/>
  <c r="Y20" i="1" s="1"/>
  <c r="U19" i="1" l="1"/>
  <c r="T28" i="1"/>
  <c r="AB19" i="1" l="1"/>
  <c r="S32" i="1" l="1"/>
  <c r="S40" i="1"/>
  <c r="S27" i="1"/>
  <c r="S20" i="1"/>
  <c r="S19" i="1" l="1"/>
  <c r="R27" i="1" l="1"/>
  <c r="R40" i="1"/>
  <c r="R32" i="1"/>
  <c r="R20" i="1"/>
  <c r="R19" i="1" l="1"/>
  <c r="Q40" i="1" l="1"/>
  <c r="T39" i="1"/>
  <c r="T38" i="1"/>
  <c r="Z38" i="1" s="1"/>
  <c r="AA38" i="1" s="1"/>
  <c r="Q32" i="1"/>
  <c r="Z39" i="1" l="1"/>
  <c r="AA39" i="1" s="1"/>
  <c r="Q27" i="1"/>
  <c r="Q20" i="1"/>
  <c r="Q19" i="1" l="1"/>
  <c r="T42" i="1"/>
  <c r="T43" i="1"/>
  <c r="T41" i="1"/>
  <c r="T34" i="1"/>
  <c r="T35" i="1"/>
  <c r="T37" i="1"/>
  <c r="T36" i="1"/>
  <c r="T29" i="1"/>
  <c r="T30" i="1"/>
  <c r="T31" i="1"/>
  <c r="P40" i="1"/>
  <c r="T40" i="1" s="1"/>
  <c r="P32" i="1"/>
  <c r="T32" i="1" s="1"/>
  <c r="P27" i="1"/>
  <c r="T27" i="1" s="1"/>
  <c r="P20" i="1"/>
  <c r="T20" i="1" s="1"/>
  <c r="P19" i="1" l="1"/>
  <c r="Y19" i="1" l="1"/>
  <c r="T19" i="1"/>
  <c r="O31" i="1" l="1"/>
  <c r="Z31" i="1" s="1"/>
  <c r="AA31" i="1" s="1"/>
  <c r="M27" i="1"/>
  <c r="M19" i="1" s="1"/>
  <c r="N27" i="1"/>
  <c r="L27" i="1"/>
  <c r="O42" i="1"/>
  <c r="Z42" i="1" s="1"/>
  <c r="AA42" i="1" s="1"/>
  <c r="O43" i="1"/>
  <c r="Z43" i="1" s="1"/>
  <c r="AA43" i="1" s="1"/>
  <c r="O41" i="1"/>
  <c r="Z41" i="1" s="1"/>
  <c r="AA41" i="1" s="1"/>
  <c r="Z34" i="1"/>
  <c r="AA34" i="1" s="1"/>
  <c r="Z35" i="1"/>
  <c r="AA35" i="1" s="1"/>
  <c r="Z37" i="1"/>
  <c r="AA37" i="1" s="1"/>
  <c r="Z36" i="1"/>
  <c r="AA36" i="1" s="1"/>
  <c r="O29" i="1"/>
  <c r="Z29" i="1" s="1"/>
  <c r="AA29" i="1" s="1"/>
  <c r="O30" i="1"/>
  <c r="Z30" i="1" s="1"/>
  <c r="AA30" i="1" s="1"/>
  <c r="O28" i="1"/>
  <c r="Z28" i="1" s="1"/>
  <c r="AA28" i="1" s="1"/>
  <c r="O22" i="1"/>
  <c r="Z22" i="1" s="1"/>
  <c r="AA22" i="1" s="1"/>
  <c r="O23" i="1"/>
  <c r="Z23" i="1" s="1"/>
  <c r="AA23" i="1" s="1"/>
  <c r="O24" i="1"/>
  <c r="Z24" i="1" s="1"/>
  <c r="AA24" i="1" s="1"/>
  <c r="O25" i="1"/>
  <c r="Z25" i="1" s="1"/>
  <c r="AA25" i="1" s="1"/>
  <c r="O26" i="1"/>
  <c r="Z26" i="1" s="1"/>
  <c r="AA26" i="1" s="1"/>
  <c r="O21" i="1"/>
  <c r="Z21" i="1" s="1"/>
  <c r="AA21" i="1" s="1"/>
  <c r="I40" i="1"/>
  <c r="J40" i="1"/>
  <c r="I27" i="1"/>
  <c r="K20" i="1"/>
  <c r="J20" i="1" l="1"/>
  <c r="J19" i="1" s="1"/>
  <c r="L20" i="1"/>
  <c r="N20" i="1"/>
  <c r="I20" i="1"/>
  <c r="O20" i="1" l="1"/>
  <c r="Z20" i="1" s="1"/>
  <c r="L19" i="1"/>
  <c r="K40" i="1"/>
  <c r="Z32" i="1"/>
  <c r="AA32" i="1" s="1"/>
  <c r="O40" i="1" l="1"/>
  <c r="Z40" i="1" s="1"/>
  <c r="AA40" i="1" s="1"/>
  <c r="K27" i="1"/>
  <c r="N19" i="1"/>
  <c r="O27" i="1" l="1"/>
  <c r="Z27" i="1" s="1"/>
  <c r="AA27" i="1" s="1"/>
  <c r="AD19" i="1" l="1"/>
  <c r="AD20" i="1"/>
  <c r="K19" i="1" l="1"/>
  <c r="O19" i="1" s="1"/>
  <c r="Z19" i="1" s="1"/>
  <c r="I19" i="1" l="1"/>
  <c r="AA20" i="1"/>
</calcChain>
</file>

<file path=xl/sharedStrings.xml><?xml version="1.0" encoding="utf-8"?>
<sst xmlns="http://schemas.openxmlformats.org/spreadsheetml/2006/main" count="105" uniqueCount="81">
  <si>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</si>
  <si>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</si>
  <si>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</si>
  <si>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</si>
  <si>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</si>
  <si>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Entidad </t>
  </si>
  <si>
    <t xml:space="preserve">Generar las condiciones que permitan la atracción de inversiones para la creación de empleo digno y así promover el desarrollo económico de los guatemaltecos.  </t>
  </si>
  <si>
    <t xml:space="preserve">RESULTADO FINAL </t>
  </si>
  <si>
    <t xml:space="preserve">RESULTADO INSTITUCIONAL </t>
  </si>
  <si>
    <t xml:space="preserve">PRODUCTO </t>
  </si>
  <si>
    <t>SUBPRODUCTO</t>
  </si>
  <si>
    <t xml:space="preserve">META INICIAL </t>
  </si>
  <si>
    <t xml:space="preserve">OBJETIVO OPERATIVO </t>
  </si>
  <si>
    <t xml:space="preserve">Acción </t>
  </si>
  <si>
    <t xml:space="preserve">Actividad </t>
  </si>
  <si>
    <t xml:space="preserve"> Promover la competitividad y mejorar los niveles de productividad a nivel nacional. </t>
  </si>
  <si>
    <t>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SNIP  140102</t>
  </si>
  <si>
    <t>Servicios de Análisis, Diagnósticos y Proyectos para mejorar la Inversión y Competitividad .</t>
  </si>
  <si>
    <t>No.</t>
  </si>
  <si>
    <t>VISIÓN</t>
  </si>
  <si>
    <t>MISIÓN</t>
  </si>
  <si>
    <t>OBJETIVO ESTRATÉGICO</t>
  </si>
  <si>
    <t xml:space="preserve">SEGUIMIENTO MENSUAL Y CUATRIMESTRAL  DE EJECUCIÓN DE METAS FÍSICAS </t>
  </si>
  <si>
    <r>
      <rPr>
        <b/>
        <sz val="14"/>
        <rFont val="Times New Roman"/>
        <family val="1"/>
      </rPr>
      <t>PROGRAMA 12: PROMOCIÓN DE LA INVERSIÓN Y COMPETENCIA</t>
    </r>
    <r>
      <rPr>
        <b/>
        <sz val="14"/>
        <rFont val="Candara"/>
        <family val="2"/>
      </rPr>
      <t xml:space="preserve"> </t>
    </r>
  </si>
  <si>
    <t xml:space="preserve">INDICADOR </t>
  </si>
  <si>
    <t>Posición de Guatemala en el Índice de Competitividad Global.</t>
  </si>
  <si>
    <t xml:space="preserve">ODS 8
Prioridad 4
Metas Estratégicas de Desarrollo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</si>
  <si>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</si>
  <si>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 xml:space="preserve">META VIGENTE  </t>
  </si>
  <si>
    <t>PROGRAMA NACIONAL DE COMPETITIVIDAD</t>
  </si>
  <si>
    <t xml:space="preserve">Vinculación Institucional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inclyendo las microfinanzas. ODS2 Para el 2030, poner fin al hambre y asegurar el acceso a todas las personas , en particular los pobres y las personas en  situaciones  vulnerables, Meta: 2.1. ODS4: Garantizar una educación inclusiva , equitativa y de c 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Resultado Estratégico de Desarrollo: RED 1. Para el 2032, se ha disminuido la pobreza a y pobreza  extrema con énfasis en los departamentos priorizados en 20 puntos porcentuales. (de 2014 a 2032 en: pobreza extrema*/  pobreza**;Alta Verapaz:  53.6  a 26.8  * /29.50   a  14.75 ; Sololá: 39.9  a 19.95 *  /  41.10  a  20.55;  Totonicapán:   41. 1  a 20.55 *  / 36.40  a 18.2; Huehuetenango:  28.6 a 14.3    *  /     45.20   a   22.6; Quiché   41.8 a 20.9   *  /  32.90  a   16.40; Chiquimula  41.1  a 20.55  * / 29.50  a   14.75)
Para el 2024 se ha disminuido la pobreza y progresa extrema  con énfasis en los departamentos priorizados en 27.8 puntos porcentuales (Departamentos priorizados: Alta Verapaz, Sololá, Totonicapán, Huehuetenango, Quiché, Chiquimula) Para el 2024, se ha disminuido la pobreza y pobreza extrema con énfasis en los departamentos priorizados, en 27.8 puntos porcentuales (Departamentos priorizados: Alta Verapaz, Sololá, Totonicapán, Huehuetenango, Quiché, Chiquimula). RED 2. Para el año 2024 se ha incrementado la formalidad del empleo en el 2.5 puntos porcentuales ( de 32.6% en  2019  a 35.1% en 2024)
Política General de Gobierno 2020-2024  en el Pilar de Economía ,competitividad y prosperidad :
M1. Para el año 2023 se ha incrementado en 2.60 puntos porcentuales la tasa de crecimiento del PIB real; M2. Para el año 2023 el país ocupa la posición 85 en el ranking del índice de competitividad global; M3. Para el año 2023 el país ocupa la posición 88 en el ranking del Doing Business; M4. Para el año 2023 se redujo la tasa de informalidad del empleo en el 6 puntos porcentuales; M 9 Para el año 2023 se ha incrementado el monto de los créditos para emprendimientos de familias pobres a Q 200,000,000.00.
</t>
  </si>
  <si>
    <t>Entidades beneficiadas con asistencia técnica y/o financiera  para la mejora de la productividad y competitividad
Código SNIP: 140102</t>
  </si>
  <si>
    <t>Entidades asesoradas para la atracción de inversión extranjera directa al país</t>
  </si>
  <si>
    <t>Entidades beneficiadas con propuestas de proyectos y / o automatización de sus procesos para la mejora de un sector productivo o la mejora en el clima de negocios</t>
  </si>
  <si>
    <t xml:space="preserve">Para el año 2025 se ha incrementado en 10.0 puntos porcentuales el flujo de Inversión Extranjera Directa en el país, que permite mejoras en el crecimiento económico y el empleo productivo (Línea base US$998.2 millones en 2019 a 1,098.2 en el 2025).  
</t>
  </si>
  <si>
    <t>Para el 2023, se ha alcanzado el puesto 85 en el ranking del Índice Global de Competitividad, incrementando las condiciones de competitividad para la generación de empleo productivo en el país (Línea base de 98 en 2019 a 85 en 2023)</t>
  </si>
  <si>
    <t>Entidades beneficiadas con la implementación de un sistema marco de productividad y competitividad para beneficio de sectores productivos</t>
  </si>
  <si>
    <t>Entidades beneficiadas con acciones para la mejora de la productividad, innovación, desarrollo empresarial y / o clima de negocios</t>
  </si>
  <si>
    <t>Identificación y contacto de potenciales inversionistas</t>
  </si>
  <si>
    <t>Seguimiento a potenciales inversionistas, generación de agendas  hechas a la medida  y acompañamiento durante la visita en el  país.</t>
  </si>
  <si>
    <t>Acompañamiento a los inversionistas durante el proceso de instalación de proyectos</t>
  </si>
  <si>
    <t>Acompañamiento a las empresas en sus procesos de reinversión en el país.</t>
  </si>
  <si>
    <t>Continuación del desarrollo de la plataforma para la atracción de inversión con potencial de mejorar el clima de negocios y la competitividad en Guatemala</t>
  </si>
  <si>
    <t>JUSTIFICACIÓN</t>
  </si>
  <si>
    <t>Generación de información relevante a través del equipo de inteligencia de inversión</t>
  </si>
  <si>
    <t>Eventos que apoyen la mejora de la competitividad en Guatemala</t>
  </si>
  <si>
    <t xml:space="preserve">Identificar y analizar brechas de competitividad y proponer acciones que apoyen la reducción de las mismas </t>
  </si>
  <si>
    <t>Acciones que fomenten la competitividad en territorios que tengan mayor potencial para el desarrollo económico y la atracción de inversión</t>
  </si>
  <si>
    <t>Elaboración de estudios o documentos que fomenten la competitividad de sectores productivos en Guatemala</t>
  </si>
  <si>
    <t>Asesoría técnica en temas aduanales y tributarios para apoyo en el fortalecimiento de la productividad, competitividad y clima de negocios</t>
  </si>
  <si>
    <t>Asesoría técnica en trámites o procesos administrativos para el apoyo en el fortalecimiento de la productividad, competitividad y clima de negocios.</t>
  </si>
  <si>
    <t>Fortalecimiento de la plataforma Asísehace.gt  para la mejora del clima de negocios y la competitividad en Guatemala</t>
  </si>
  <si>
    <t>Identificación de organizaciones representativas en el territorio que potencialmente puedan apoyar  programas que impulsen la competitividad.</t>
  </si>
  <si>
    <r>
      <t xml:space="preserve">AVANCE FÍSICO 1ER. </t>
    </r>
    <r>
      <rPr>
        <b/>
        <sz val="9"/>
        <color indexed="8"/>
        <rFont val="Times New Roman"/>
        <family val="1"/>
      </rPr>
      <t xml:space="preserve">CUATRIMESTRE </t>
    </r>
  </si>
  <si>
    <t xml:space="preserve">Jul </t>
  </si>
  <si>
    <t xml:space="preserve">Ago </t>
  </si>
  <si>
    <r>
      <t xml:space="preserve">AVANCE FÍSICO 2DO. </t>
    </r>
    <r>
      <rPr>
        <b/>
        <sz val="9"/>
        <color indexed="8"/>
        <rFont val="Times New Roman"/>
        <family val="1"/>
      </rPr>
      <t>CUATRIMESTRE</t>
    </r>
  </si>
  <si>
    <t xml:space="preserve">Sep </t>
  </si>
  <si>
    <t xml:space="preserve">Oct </t>
  </si>
  <si>
    <t>Nov</t>
  </si>
  <si>
    <t xml:space="preserve">Dic </t>
  </si>
  <si>
    <r>
      <t xml:space="preserve">AVANCE FÍSICO 3ER. </t>
    </r>
    <r>
      <rPr>
        <b/>
        <sz val="9"/>
        <color indexed="8"/>
        <rFont val="Times New Roman"/>
        <family val="1"/>
      </rPr>
      <t xml:space="preserve">CUATRIMESTRE </t>
    </r>
  </si>
  <si>
    <t>SEGUIMIENTO MENSUAL Y CUATRIMESTRAL DE EJECUCIÓN DE METAS FÍSICAS</t>
  </si>
  <si>
    <t>Eventos de difusión que apoyen la mejora del clima de negocios en Guatemala</t>
  </si>
  <si>
    <t>Mayo</t>
  </si>
  <si>
    <t>Junio</t>
  </si>
  <si>
    <t>Talleres con entidades y comunidades rurales, para la identificación de brechas que limitan la competitividad a nivel territorial.</t>
  </si>
  <si>
    <t>Divulgación de información durante los eventos de promoción para la atracción de inversión o reinversión.</t>
  </si>
  <si>
    <t>MATRIZ DE PLANIFICACIÓN, POA 2023</t>
  </si>
  <si>
    <t xml:space="preserve">Documentación, actualización,simplificación o automatización de trámites y/o procesos administrativos que impacte el clima de negocios, la inversión y la competitividad </t>
  </si>
  <si>
    <t>Elaboración o análisis de propuestas de iniciativas de ley, reglamentos y/o manales enfocados a la mejora en el  clima de negocios</t>
  </si>
  <si>
    <t>Acciones estratégicas con entidades del sector público y privado, académico, sociedad civil y otros para impulsar programas que apoyen la mejora de la productividad de sectgores en el territorio.</t>
  </si>
  <si>
    <t>PRESUPUESTO VIGENTE 2023      EN  Q.</t>
  </si>
  <si>
    <t>MINISTERIO DE ECONOMÍA 
PLAN OPERATIVO ANUAL 2023</t>
  </si>
  <si>
    <t>PRESUPUESTO APROBADO AÑO 2,023  DECRETO 54-2022</t>
  </si>
  <si>
    <t>Enero</t>
  </si>
  <si>
    <t xml:space="preserve">AVANCE ACUMULADO </t>
  </si>
  <si>
    <t xml:space="preserve">% AVANCE ACUMULADO </t>
  </si>
  <si>
    <t>Marzo</t>
  </si>
  <si>
    <t xml:space="preserve">Febrero       </t>
  </si>
  <si>
    <t>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</si>
</sst>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0"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b/>
      <sz val="14"/>
      <name val="Candara"/>
      <family val="2"/>
    </font>
    <font>
      <sz val="10"/>
      <name val="Arial"/>
      <family val="2"/>
    </font>
    <font>
      <b/>
      <sz val="10"/>
      <name val="Times New Roman"/>
      <family val="1"/>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b/>
      <sz val="14"/>
      <name val="Times New Roman"/>
      <family val="1"/>
    </font>
    <font>
      <b/>
      <i/>
      <sz val="12"/>
      <name val="Times New Roman"/>
      <family val="1"/>
    </font>
    <font>
      <b/>
      <i/>
      <sz val="11"/>
      <name val="Times New Roman"/>
      <family val="1"/>
    </font>
    <font>
      <b/>
      <i/>
      <sz val="10"/>
      <name val="Times New Roman"/>
      <family val="1"/>
    </font>
    <font>
      <b/>
      <sz val="10"/>
      <name val="Arial"/>
      <family val="2"/>
    </font>
    <font>
      <b/>
      <i/>
      <sz val="9"/>
      <name val="Times New Roman"/>
      <family val="1"/>
    </font>
    <font>
      <b/>
      <i/>
      <sz val="12"/>
      <color theme="0"/>
      <name val="Times New Roman"/>
      <family val="1"/>
    </font>
    <font>
      <b/>
      <i/>
      <sz val="10"/>
      <color theme="0"/>
      <name val="Times New Roman"/>
      <family val="1"/>
    </font>
    <font>
      <b/>
      <i/>
      <sz val="10"/>
      <color theme="0"/>
      <name val="Candara"/>
      <family val="2"/>
    </font>
    <font>
      <sz val="10"/>
      <color indexed="8"/>
      <name val="Arial"/>
      <family val="2"/>
    </font>
    <font>
      <b/>
      <sz val="16"/>
      <color theme="0"/>
      <name val="Times New Roman"/>
      <family val="1"/>
    </font>
    <font>
      <b/>
      <i/>
      <sz val="8"/>
      <name val="Times New Roman"/>
      <family val="1"/>
    </font>
    <font>
      <b/>
      <i/>
      <sz val="9"/>
      <color theme="1"/>
      <name val="Candara"/>
      <family val="2"/>
    </font>
    <font>
      <b/>
      <sz val="9"/>
      <color indexed="8"/>
      <name val="Times New Roman"/>
      <family val="1"/>
    </font>
    <font>
      <b/>
      <i/>
      <sz val="11"/>
      <color theme="1"/>
      <name val="Candara"/>
      <family val="2"/>
    </font>
    <font>
      <b/>
      <sz val="11"/>
      <color indexed="8"/>
      <name val="Candara"/>
      <family val="2"/>
    </font>
    <font>
      <b/>
      <sz val="10"/>
      <color theme="3"/>
      <name val="Times New Roman"/>
      <family val="1"/>
    </font>
    <font>
      <sz val="10"/>
      <color rgb="FF000000"/>
      <name val="Arial"/>
      <family val="2"/>
    </font>
  </fonts>
  <fills count="1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5" fillId="0" borderId="0"/>
    <xf numFmtId="0" fontId="1" fillId="0" borderId="0"/>
    <xf numFmtId="0" fontId="5" fillId="0" borderId="0"/>
    <xf numFmtId="0" fontId="5" fillId="0" borderId="0"/>
    <xf numFmtId="0" fontId="21" fillId="0" borderId="0">
      <alignment vertical="top"/>
    </xf>
    <xf numFmtId="43" fontId="21" fillId="0" borderId="0" applyFont="0" applyFill="0" applyBorder="0" applyAlignment="0" applyProtection="0">
      <alignment vertical="top"/>
    </xf>
    <xf numFmtId="9" fontId="21" fillId="0" borderId="0" applyFont="0" applyFill="0" applyBorder="0" applyAlignment="0" applyProtection="0">
      <alignment vertical="top"/>
    </xf>
    <xf numFmtId="43" fontId="21" fillId="0" borderId="0" applyFont="0" applyFill="0" applyBorder="0" applyAlignment="0" applyProtection="0">
      <alignment vertical="top"/>
    </xf>
    <xf numFmtId="0" fontId="29" fillId="0" borderId="0"/>
  </cellStyleXfs>
  <cellXfs count="108">
    <xf numFmtId="0" fontId="0" fillId="0" borderId="0" xfId="0"/>
    <xf numFmtId="0" fontId="5" fillId="0" borderId="0" xfId="1"/>
    <xf numFmtId="0" fontId="5" fillId="3" borderId="0" xfId="1" applyFill="1" applyBorder="1"/>
    <xf numFmtId="0" fontId="5" fillId="0" borderId="1" xfId="1" applyBorder="1"/>
    <xf numFmtId="0" fontId="5" fillId="3" borderId="0" xfId="1" applyFill="1"/>
    <xf numFmtId="0" fontId="6" fillId="3" borderId="1" xfId="0" applyFont="1" applyFill="1" applyBorder="1" applyAlignment="1">
      <alignment horizontal="center" vertical="top" wrapText="1"/>
    </xf>
    <xf numFmtId="4" fontId="3" fillId="3" borderId="1" xfId="1" applyNumberFormat="1" applyFont="1" applyFill="1" applyBorder="1" applyAlignment="1">
      <alignment horizontal="center" vertical="top" wrapText="1"/>
    </xf>
    <xf numFmtId="0" fontId="5" fillId="5" borderId="0" xfId="1" applyFill="1" applyBorder="1"/>
    <xf numFmtId="0" fontId="5" fillId="0" borderId="0" xfId="1" applyFill="1" applyBorder="1"/>
    <xf numFmtId="0" fontId="2" fillId="2" borderId="1" xfId="1" applyFont="1" applyFill="1" applyBorder="1" applyAlignment="1">
      <alignment horizontal="center"/>
    </xf>
    <xf numFmtId="0" fontId="16" fillId="8" borderId="1" xfId="1" applyFont="1" applyFill="1" applyBorder="1" applyAlignment="1">
      <alignment horizontal="center" vertical="center" wrapText="1"/>
    </xf>
    <xf numFmtId="0" fontId="6" fillId="7" borderId="1" xfId="1" applyFont="1" applyFill="1" applyBorder="1" applyAlignment="1">
      <alignment vertical="center" wrapText="1"/>
    </xf>
    <xf numFmtId="0" fontId="20" fillId="9" borderId="1" xfId="1" applyFont="1" applyFill="1" applyBorder="1" applyAlignment="1">
      <alignment horizontal="center" vertical="center" wrapText="1"/>
    </xf>
    <xf numFmtId="0" fontId="19" fillId="9" borderId="1" xfId="1" applyFont="1" applyFill="1" applyBorder="1" applyAlignment="1">
      <alignment horizontal="center" vertical="center" wrapText="1"/>
    </xf>
    <xf numFmtId="0" fontId="5" fillId="5" borderId="0" xfId="1" applyFill="1"/>
    <xf numFmtId="0" fontId="5" fillId="5" borderId="1" xfId="1" applyFill="1" applyBorder="1"/>
    <xf numFmtId="0" fontId="16" fillId="5"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4" fontId="10" fillId="3" borderId="1" xfId="1" applyNumberFormat="1" applyFont="1" applyFill="1" applyBorder="1" applyAlignment="1">
      <alignment horizontal="justify" vertical="center" wrapText="1"/>
    </xf>
    <xf numFmtId="0" fontId="7" fillId="7" borderId="1" xfId="1" applyFont="1" applyFill="1" applyBorder="1" applyAlignment="1">
      <alignment horizontal="justify" vertical="center" wrapText="1"/>
    </xf>
    <xf numFmtId="4" fontId="6" fillId="5" borderId="1" xfId="1" applyNumberFormat="1" applyFont="1" applyFill="1" applyBorder="1" applyAlignment="1">
      <alignment horizontal="justify" vertical="top" wrapText="1"/>
    </xf>
    <xf numFmtId="0" fontId="2" fillId="2" borderId="1" xfId="1" applyFont="1" applyFill="1" applyBorder="1" applyAlignment="1">
      <alignment horizontal="justify"/>
    </xf>
    <xf numFmtId="0" fontId="5" fillId="0" borderId="0" xfId="1" applyAlignment="1">
      <alignment horizontal="justify"/>
    </xf>
    <xf numFmtId="4" fontId="3" fillId="3" borderId="1" xfId="1" applyNumberFormat="1" applyFont="1" applyFill="1" applyBorder="1" applyAlignment="1">
      <alignment horizontal="justify" vertical="center" wrapText="1"/>
    </xf>
    <xf numFmtId="4" fontId="8" fillId="5" borderId="1" xfId="1" applyNumberFormat="1" applyFont="1" applyFill="1" applyBorder="1" applyAlignment="1">
      <alignment horizontal="justify" vertical="center" wrapText="1"/>
    </xf>
    <xf numFmtId="0" fontId="5" fillId="0" borderId="0" xfId="1" applyFill="1"/>
    <xf numFmtId="0" fontId="5" fillId="0" borderId="0" xfId="1" applyFill="1" applyAlignment="1">
      <alignment vertical="center"/>
    </xf>
    <xf numFmtId="4" fontId="10" fillId="0" borderId="1" xfId="1" applyNumberFormat="1" applyFont="1" applyFill="1" applyBorder="1" applyAlignment="1">
      <alignment horizontal="justify" vertical="center" wrapText="1"/>
    </xf>
    <xf numFmtId="4" fontId="3" fillId="0" borderId="1" xfId="1" applyNumberFormat="1" applyFont="1" applyFill="1" applyBorder="1" applyAlignment="1">
      <alignment horizontal="justify" vertical="center" wrapText="1"/>
    </xf>
    <xf numFmtId="3" fontId="3" fillId="3" borderId="1" xfId="1" applyNumberFormat="1" applyFont="1" applyFill="1" applyBorder="1" applyAlignment="1">
      <alignment horizontal="center" vertical="center" wrapText="1"/>
    </xf>
    <xf numFmtId="0" fontId="15" fillId="4" borderId="1" xfId="1" applyFont="1" applyFill="1" applyBorder="1" applyAlignment="1">
      <alignment vertical="center" wrapText="1"/>
    </xf>
    <xf numFmtId="3" fontId="3"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10" fillId="3" borderId="1" xfId="1"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3" fontId="8" fillId="5" borderId="1" xfId="1" applyNumberFormat="1" applyFont="1" applyFill="1" applyBorder="1" applyAlignment="1">
      <alignment horizontal="center" vertical="center" wrapText="1"/>
    </xf>
    <xf numFmtId="0" fontId="10" fillId="3" borderId="1" xfId="1"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3" fontId="6" fillId="5"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0" fontId="5" fillId="0" borderId="0" xfId="1" applyAlignment="1">
      <alignment horizontal="center" vertical="center"/>
    </xf>
    <xf numFmtId="0" fontId="5" fillId="3" borderId="1" xfId="1" applyFill="1" applyBorder="1" applyAlignment="1">
      <alignment horizontal="left" vertical="center"/>
    </xf>
    <xf numFmtId="0" fontId="11" fillId="5" borderId="1" xfId="0" applyFont="1" applyFill="1" applyBorder="1" applyAlignment="1">
      <alignment horizontal="left" vertical="center" wrapText="1"/>
    </xf>
    <xf numFmtId="0" fontId="5" fillId="5" borderId="1" xfId="1" applyFill="1" applyBorder="1" applyAlignment="1">
      <alignment horizontal="left" vertical="center"/>
    </xf>
    <xf numFmtId="0" fontId="5" fillId="0" borderId="0" xfId="1" applyAlignment="1">
      <alignment horizontal="left" vertical="center"/>
    </xf>
    <xf numFmtId="0" fontId="3" fillId="0" borderId="1" xfId="0" applyFont="1" applyFill="1" applyBorder="1" applyAlignment="1">
      <alignment horizontal="center" vertical="center"/>
    </xf>
    <xf numFmtId="4" fontId="8" fillId="3" borderId="1" xfId="1" applyNumberFormat="1" applyFont="1" applyFill="1" applyBorder="1" applyAlignment="1">
      <alignment horizontal="center" vertical="center" wrapText="1"/>
    </xf>
    <xf numFmtId="0" fontId="3" fillId="0" borderId="1" xfId="4"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4" fillId="4" borderId="1" xfId="1" applyFont="1" applyFill="1" applyBorder="1" applyAlignment="1">
      <alignment horizontal="center" vertical="center" wrapText="1"/>
    </xf>
    <xf numFmtId="0" fontId="5" fillId="0" borderId="1" xfId="1" applyBorder="1" applyAlignment="1">
      <alignment horizontal="center" vertical="center"/>
    </xf>
    <xf numFmtId="0" fontId="26" fillId="4" borderId="5" xfId="1" applyFont="1" applyFill="1" applyBorder="1" applyAlignment="1">
      <alignment horizontal="center" vertical="center" wrapText="1"/>
    </xf>
    <xf numFmtId="0" fontId="27" fillId="3" borderId="1" xfId="2" applyFont="1" applyFill="1" applyBorder="1" applyAlignment="1">
      <alignment horizontal="center" vertical="center"/>
    </xf>
    <xf numFmtId="10" fontId="6" fillId="3" borderId="1" xfId="0" applyNumberFormat="1" applyFont="1" applyFill="1" applyBorder="1" applyAlignment="1">
      <alignment horizontal="center" vertical="center"/>
    </xf>
    <xf numFmtId="10" fontId="3" fillId="3" borderId="1" xfId="0" applyNumberFormat="1" applyFont="1" applyFill="1" applyBorder="1" applyAlignment="1">
      <alignment horizontal="center" vertical="center"/>
    </xf>
    <xf numFmtId="10" fontId="6" fillId="5"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3" fontId="6" fillId="5"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6" fillId="8" borderId="0" xfId="1" applyFont="1" applyFill="1" applyBorder="1" applyAlignment="1">
      <alignment horizontal="center" vertical="center" wrapText="1"/>
    </xf>
    <xf numFmtId="4" fontId="6" fillId="5" borderId="1" xfId="1" applyNumberFormat="1" applyFont="1" applyFill="1" applyBorder="1" applyAlignment="1">
      <alignment horizontal="center" vertical="center" wrapText="1"/>
    </xf>
    <xf numFmtId="4" fontId="8" fillId="3" borderId="1" xfId="1" applyNumberFormat="1" applyFont="1" applyFill="1" applyBorder="1" applyAlignment="1">
      <alignment vertical="top" wrapText="1"/>
    </xf>
    <xf numFmtId="4" fontId="8" fillId="5" borderId="1" xfId="1" applyNumberFormat="1" applyFont="1" applyFill="1" applyBorder="1" applyAlignment="1">
      <alignment horizontal="center" vertical="center" wrapText="1"/>
    </xf>
    <xf numFmtId="4" fontId="6" fillId="3" borderId="1" xfId="1" applyNumberFormat="1" applyFont="1" applyFill="1" applyBorder="1" applyAlignment="1">
      <alignment horizontal="center" vertical="top" wrapText="1"/>
    </xf>
    <xf numFmtId="0" fontId="11" fillId="0" borderId="1" xfId="0" applyFont="1" applyFill="1" applyBorder="1" applyAlignment="1">
      <alignment horizontal="center" vertical="center" wrapText="1"/>
    </xf>
    <xf numFmtId="3"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xf>
    <xf numFmtId="0" fontId="24" fillId="4" borderId="1" xfId="1" applyFont="1" applyFill="1" applyBorder="1" applyAlignment="1">
      <alignment horizontal="center" vertical="center" wrapText="1"/>
    </xf>
    <xf numFmtId="0" fontId="25" fillId="6" borderId="1" xfId="2" applyFont="1" applyFill="1" applyBorder="1" applyAlignment="1">
      <alignment vertical="center"/>
    </xf>
    <xf numFmtId="0" fontId="25" fillId="6" borderId="1" xfId="2" applyFont="1" applyFill="1" applyBorder="1" applyAlignment="1">
      <alignment horizontal="center" vertical="center"/>
    </xf>
    <xf numFmtId="0" fontId="9" fillId="0" borderId="1" xfId="0" applyFont="1" applyFill="1" applyBorder="1" applyAlignment="1">
      <alignment horizontal="center" vertical="center" wrapText="1"/>
    </xf>
    <xf numFmtId="0" fontId="16" fillId="0" borderId="1" xfId="1" applyFont="1" applyFill="1" applyBorder="1" applyAlignment="1">
      <alignment horizontal="justify" vertical="center" wrapText="1"/>
    </xf>
    <xf numFmtId="0" fontId="22" fillId="7" borderId="1" xfId="0" applyFont="1" applyFill="1" applyBorder="1" applyAlignment="1">
      <alignment horizontal="center" vertical="center" wrapText="1"/>
    </xf>
    <xf numFmtId="0" fontId="12" fillId="4" borderId="1" xfId="1" applyFont="1" applyFill="1" applyBorder="1" applyAlignment="1">
      <alignment horizontal="center" vertical="center" wrapText="1"/>
    </xf>
    <xf numFmtId="0" fontId="13" fillId="6" borderId="1" xfId="0" applyFont="1" applyFill="1" applyBorder="1" applyAlignment="1">
      <alignment horizontal="left" vertical="top" wrapText="1"/>
    </xf>
    <xf numFmtId="0" fontId="6" fillId="3" borderId="1" xfId="1" applyFont="1" applyFill="1" applyBorder="1" applyAlignment="1">
      <alignment horizontal="left" vertical="center" wrapText="1"/>
    </xf>
    <xf numFmtId="0" fontId="13" fillId="3" borderId="1" xfId="0" applyFont="1" applyFill="1" applyBorder="1" applyAlignment="1">
      <alignment horizontal="left" vertical="top" wrapText="1"/>
    </xf>
    <xf numFmtId="0" fontId="14" fillId="0" borderId="1" xfId="1" applyFont="1" applyBorder="1" applyAlignment="1">
      <alignment horizontal="left" vertical="center" wrapText="1"/>
    </xf>
    <xf numFmtId="0" fontId="17" fillId="0" borderId="1" xfId="1" applyFont="1" applyBorder="1" applyAlignment="1">
      <alignment horizontal="left" vertical="top" wrapText="1"/>
    </xf>
    <xf numFmtId="0" fontId="15" fillId="0" borderId="1" xfId="1" applyFont="1" applyBorder="1" applyAlignment="1">
      <alignment horizontal="left" vertical="center" wrapText="1"/>
    </xf>
    <xf numFmtId="0" fontId="2" fillId="2" borderId="1" xfId="1" applyFont="1" applyFill="1" applyBorder="1" applyAlignment="1">
      <alignment horizontal="left"/>
    </xf>
    <xf numFmtId="0" fontId="15" fillId="6" borderId="1" xfId="0" applyFont="1" applyFill="1" applyBorder="1" applyAlignment="1">
      <alignment horizontal="left" vertical="top" wrapText="1"/>
    </xf>
    <xf numFmtId="0" fontId="13" fillId="6" borderId="1" xfId="1" applyFont="1" applyFill="1" applyBorder="1" applyAlignment="1">
      <alignment horizontal="left" vertical="center" wrapText="1"/>
    </xf>
    <xf numFmtId="0" fontId="9" fillId="5"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3" borderId="1" xfId="0" applyFont="1" applyFill="1" applyBorder="1" applyAlignment="1">
      <alignment horizontal="justify" vertical="top" wrapText="1"/>
    </xf>
    <xf numFmtId="0" fontId="9" fillId="3" borderId="2"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5" borderId="2" xfId="0" applyFont="1" applyFill="1" applyBorder="1" applyAlignment="1">
      <alignment horizontal="center" vertical="top" wrapText="1"/>
    </xf>
    <xf numFmtId="0" fontId="9" fillId="5" borderId="4" xfId="0" applyFont="1" applyFill="1" applyBorder="1" applyAlignment="1">
      <alignment horizontal="center" vertical="top" wrapText="1"/>
    </xf>
    <xf numFmtId="0" fontId="9" fillId="5" borderId="3" xfId="0" applyFont="1" applyFill="1" applyBorder="1" applyAlignment="1">
      <alignment horizontal="center" vertical="top" wrapText="1"/>
    </xf>
    <xf numFmtId="0" fontId="13" fillId="3" borderId="1" xfId="0" applyFont="1" applyFill="1" applyBorder="1" applyAlignment="1">
      <alignment horizontal="left" vertical="center" wrapText="1"/>
    </xf>
    <xf numFmtId="0" fontId="23" fillId="3" borderId="1" xfId="0" applyFont="1" applyFill="1" applyBorder="1" applyAlignment="1">
      <alignment horizontal="left" vertical="top" wrapText="1"/>
    </xf>
    <xf numFmtId="0" fontId="14" fillId="3" borderId="1" xfId="0" applyFont="1" applyFill="1" applyBorder="1" applyAlignment="1">
      <alignment horizontal="left" vertical="center" wrapText="1"/>
    </xf>
    <xf numFmtId="0" fontId="4" fillId="4" borderId="1" xfId="1" applyFont="1" applyFill="1" applyBorder="1" applyAlignment="1">
      <alignment horizontal="left" vertical="center" wrapText="1"/>
    </xf>
    <xf numFmtId="0" fontId="24" fillId="4" borderId="1" xfId="1" applyFont="1" applyFill="1" applyBorder="1" applyAlignment="1">
      <alignment horizontal="center" vertical="center" wrapText="1"/>
    </xf>
    <xf numFmtId="0" fontId="18" fillId="9" borderId="1" xfId="1" applyFont="1" applyFill="1" applyBorder="1" applyAlignment="1">
      <alignment horizontal="left" vertical="center" wrapText="1"/>
    </xf>
    <xf numFmtId="0" fontId="18" fillId="7" borderId="1" xfId="1" applyFont="1" applyFill="1" applyBorder="1" applyAlignment="1">
      <alignment horizontal="center" vertical="center" wrapText="1"/>
    </xf>
    <xf numFmtId="0" fontId="15" fillId="6" borderId="1" xfId="1" applyFont="1" applyFill="1" applyBorder="1" applyAlignment="1">
      <alignment horizontal="left" vertical="top" wrapText="1"/>
    </xf>
  </cellXfs>
  <cellStyles count="10">
    <cellStyle name="Millares 2" xfId="6"/>
    <cellStyle name="Millares 2 2" xfId="8"/>
    <cellStyle name="Normal" xfId="0" builtinId="0"/>
    <cellStyle name="Normal 2" xfId="3"/>
    <cellStyle name="Normal 2 2 2" xfId="4"/>
    <cellStyle name="Normal 3" xfId="5"/>
    <cellStyle name="Normal 3 3" xfId="2"/>
    <cellStyle name="Normal 4" xfId="1"/>
    <cellStyle name="Normal 5" xfId="9"/>
    <cellStyle name="Porcentaje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10583</xdr:colOff>
      <xdr:row>0</xdr:row>
      <xdr:rowOff>0</xdr:rowOff>
    </xdr:from>
    <xdr:to>
      <xdr:col>6</xdr:col>
      <xdr:colOff>1545167</xdr:colOff>
      <xdr:row>16</xdr:row>
      <xdr:rowOff>232833</xdr:rowOff>
    </xdr:to>
    <xdr:grpSp>
      <xdr:nvGrpSpPr>
        <xdr:cNvPr id="4" name="Group 7"/>
        <xdr:cNvGrpSpPr/>
      </xdr:nvGrpSpPr>
      <xdr:grpSpPr>
        <a:xfrm>
          <a:off x="243416" y="0"/>
          <a:ext cx="4804834" cy="889000"/>
          <a:chOff x="0" y="0"/>
          <a:chExt cx="5269230" cy="1083945"/>
        </a:xfrm>
      </xdr:grpSpPr>
      <xdr:grpSp>
        <xdr:nvGrpSpPr>
          <xdr:cNvPr id="5" name="Group 3"/>
          <xdr:cNvGrpSpPr/>
        </xdr:nvGrpSpPr>
        <xdr:grpSpPr>
          <a:xfrm>
            <a:off x="0" y="0"/>
            <a:ext cx="3310890" cy="1083945"/>
            <a:chOff x="0" y="0"/>
            <a:chExt cx="3310890" cy="1083945"/>
          </a:xfrm>
        </xdr:grpSpPr>
        <xdr:sp macro="" textlink="">
          <xdr:nvSpPr>
            <xdr:cNvPr id="7" name="Cuadro de texto 5"/>
            <xdr:cNvSpPr txBox="1"/>
          </xdr:nvSpPr>
          <xdr:spPr>
            <a:xfrm>
              <a:off x="1962150" y="371475"/>
              <a:ext cx="1348740" cy="43942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s-ES_tradnl" sz="1000" b="1">
                  <a:ln>
                    <a:noFill/>
                  </a:ln>
                  <a:solidFill>
                    <a:srgbClr val="0E1538"/>
                  </a:solidFill>
                  <a:effectLst/>
                  <a:latin typeface="Montserrat SemiBold" panose="00000700000000000000" pitchFamily="50" charset="0"/>
                  <a:ea typeface="Calibri" panose="020F0502020204030204" pitchFamily="34" charset="0"/>
                  <a:cs typeface="Times New Roman" panose="02020603050405020304" pitchFamily="18" charset="0"/>
                </a:rPr>
                <a:t>MINISTERIO DE</a:t>
              </a:r>
              <a:endParaRPr lang="es-GT" sz="1200">
                <a:effectLst/>
                <a:latin typeface="Calibri" panose="020F0502020204030204" pitchFamily="34" charset="0"/>
                <a:ea typeface="Calibri" panose="020F0502020204030204" pitchFamily="34" charset="0"/>
                <a:cs typeface="Times New Roman" panose="02020603050405020304" pitchFamily="18" charset="0"/>
              </a:endParaRPr>
            </a:p>
            <a:p>
              <a:pPr>
                <a:spcAft>
                  <a:spcPts val="0"/>
                </a:spcAft>
              </a:pPr>
              <a:r>
                <a:rPr lang="es-ES_tradnl" sz="1000" b="1">
                  <a:ln>
                    <a:noFill/>
                  </a:ln>
                  <a:solidFill>
                    <a:srgbClr val="0E1538"/>
                  </a:solidFill>
                  <a:effectLst/>
                  <a:latin typeface="Montserrat SemiBold" panose="00000700000000000000" pitchFamily="50" charset="0"/>
                  <a:ea typeface="Calibri" panose="020F0502020204030204" pitchFamily="34" charset="0"/>
                  <a:cs typeface="Times New Roman" panose="02020603050405020304" pitchFamily="18" charset="0"/>
                </a:rPr>
                <a:t>ECONOMÍA</a:t>
              </a:r>
              <a:endParaRPr lang="es-GT" sz="12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8" name="Imagen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64385" cy="1083945"/>
            </a:xfrm>
            <a:prstGeom prst="rect">
              <a:avLst/>
            </a:prstGeom>
          </xdr:spPr>
        </xdr:pic>
      </xdr:grpSp>
      <xdr:pic>
        <xdr:nvPicPr>
          <xdr:cNvPr id="6"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8550" y="409575"/>
            <a:ext cx="1630680" cy="40322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69"/>
  <sheetViews>
    <sheetView showGridLines="0" tabSelected="1" topLeftCell="A23" zoomScale="90" zoomScaleNormal="90" zoomScaleSheetLayoutView="76" zoomScalePageLayoutView="70" workbookViewId="0">
      <selection activeCell="AB22" sqref="AB22"/>
    </sheetView>
  </sheetViews>
  <sheetFormatPr baseColWidth="10" defaultColWidth="11.42578125" defaultRowHeight="12.75" x14ac:dyDescent="0.2"/>
  <cols>
    <col min="1" max="1" width="3.42578125" style="1" customWidth="1"/>
    <col min="2" max="2" width="5.42578125" style="1" customWidth="1"/>
    <col min="3" max="3" width="12.28515625" style="1" customWidth="1"/>
    <col min="4" max="4" width="2.85546875" style="1" customWidth="1"/>
    <col min="5" max="5" width="5.5703125" style="1" customWidth="1"/>
    <col min="6" max="6" width="23" style="46" customWidth="1"/>
    <col min="7" max="7" width="42.85546875" style="50" customWidth="1"/>
    <col min="8" max="8" width="11" style="50" customWidth="1"/>
    <col min="9" max="9" width="10.5703125" style="46" customWidth="1"/>
    <col min="10" max="10" width="12.5703125" style="46" customWidth="1"/>
    <col min="11" max="11" width="6.140625" style="46" customWidth="1"/>
    <col min="12" max="12" width="7.5703125" style="46" customWidth="1"/>
    <col min="13" max="13" width="6.28515625" style="46" bestFit="1" customWidth="1"/>
    <col min="14" max="14" width="5.42578125" style="46" bestFit="1" customWidth="1"/>
    <col min="15" max="15" width="15.140625" style="46" customWidth="1"/>
    <col min="16" max="16" width="11.85546875" style="46" hidden="1" customWidth="1"/>
    <col min="17" max="17" width="11.42578125" style="46" hidden="1" customWidth="1"/>
    <col min="18" max="18" width="11.28515625" style="46" hidden="1" customWidth="1"/>
    <col min="19" max="19" width="7" style="46" hidden="1" customWidth="1"/>
    <col min="20" max="20" width="14.42578125" style="46" hidden="1" customWidth="1"/>
    <col min="21" max="21" width="7.42578125" style="46" hidden="1" customWidth="1"/>
    <col min="22" max="22" width="8.7109375" style="46" hidden="1" customWidth="1"/>
    <col min="23" max="23" width="11.28515625" style="46" hidden="1" customWidth="1"/>
    <col min="24" max="24" width="9.28515625" style="46" hidden="1" customWidth="1"/>
    <col min="25" max="25" width="16" style="46" hidden="1" customWidth="1"/>
    <col min="26" max="27" width="13" style="46" customWidth="1"/>
    <col min="28" max="28" width="17.42578125" style="1" customWidth="1"/>
    <col min="29" max="29" width="50.85546875" style="22" customWidth="1"/>
    <col min="30" max="30" width="27.140625" style="1" hidden="1" customWidth="1"/>
    <col min="31" max="32" width="13.5703125" style="1" bestFit="1" customWidth="1"/>
    <col min="33" max="16384" width="11.42578125" style="1"/>
  </cols>
  <sheetData>
    <row r="1" spans="1:41" ht="35.25" customHeight="1" x14ac:dyDescent="0.2">
      <c r="B1" s="80" t="s">
        <v>73</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E1" s="25"/>
      <c r="AF1" s="25"/>
      <c r="AG1" s="25"/>
      <c r="AH1" s="25"/>
      <c r="AI1" s="25"/>
      <c r="AJ1" s="25"/>
      <c r="AK1" s="25"/>
      <c r="AL1" s="25"/>
      <c r="AM1" s="25"/>
      <c r="AN1" s="25"/>
      <c r="AO1" s="25"/>
    </row>
    <row r="2" spans="1:41" s="7" customFormat="1" ht="16.5" customHeight="1" x14ac:dyDescent="0.2">
      <c r="A2" s="2"/>
      <c r="B2" s="81" t="s">
        <v>68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
      <c r="AE2" s="8"/>
      <c r="AF2" s="8"/>
      <c r="AG2" s="8"/>
      <c r="AH2" s="8"/>
      <c r="AI2" s="8"/>
      <c r="AJ2" s="8"/>
      <c r="AK2" s="8"/>
      <c r="AL2" s="8"/>
      <c r="AM2" s="8"/>
      <c r="AN2" s="8"/>
      <c r="AO2" s="8"/>
    </row>
    <row r="3" spans="1:41" s="7" customFormat="1" ht="16.5" hidden="1" customHeight="1" x14ac:dyDescent="0.2">
      <c r="A3" s="2"/>
      <c r="B3" s="81" t="s">
        <v>22</v>
      </c>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
      <c r="AE3" s="8"/>
      <c r="AF3" s="8"/>
      <c r="AG3" s="8"/>
      <c r="AH3" s="8"/>
      <c r="AI3" s="8"/>
      <c r="AJ3" s="8"/>
      <c r="AK3" s="8"/>
      <c r="AL3" s="8"/>
      <c r="AM3" s="8"/>
      <c r="AN3" s="8"/>
      <c r="AO3" s="8"/>
    </row>
    <row r="4" spans="1:41" s="2" customFormat="1" ht="19.5" hidden="1" customHeight="1" x14ac:dyDescent="0.2">
      <c r="B4" s="85" t="s">
        <v>19</v>
      </c>
      <c r="C4" s="85"/>
      <c r="D4" s="85"/>
      <c r="E4" s="100" t="s">
        <v>0</v>
      </c>
      <c r="F4" s="100"/>
      <c r="G4" s="100"/>
      <c r="H4" s="100"/>
      <c r="I4" s="100"/>
      <c r="J4" s="100"/>
      <c r="K4" s="100"/>
      <c r="L4" s="100"/>
      <c r="M4" s="100"/>
      <c r="N4" s="100"/>
      <c r="O4" s="100"/>
      <c r="P4" s="100"/>
      <c r="Q4" s="100"/>
      <c r="R4" s="100"/>
      <c r="S4" s="100"/>
      <c r="T4" s="100"/>
      <c r="U4" s="100"/>
      <c r="V4" s="100"/>
      <c r="W4" s="100"/>
      <c r="X4" s="100"/>
      <c r="Y4" s="100"/>
      <c r="Z4" s="100"/>
      <c r="AA4" s="100"/>
      <c r="AB4" s="100"/>
      <c r="AC4" s="100"/>
      <c r="AE4" s="8"/>
      <c r="AF4" s="8"/>
      <c r="AG4" s="8"/>
      <c r="AH4" s="8"/>
      <c r="AI4" s="8"/>
      <c r="AJ4" s="8"/>
      <c r="AK4" s="8"/>
      <c r="AL4" s="8"/>
      <c r="AM4" s="8"/>
      <c r="AN4" s="8"/>
      <c r="AO4" s="8"/>
    </row>
    <row r="5" spans="1:41" s="2" customFormat="1" ht="33" hidden="1" customHeight="1" x14ac:dyDescent="0.2">
      <c r="B5" s="85" t="s">
        <v>20</v>
      </c>
      <c r="C5" s="85"/>
      <c r="D5" s="85"/>
      <c r="E5" s="100" t="s">
        <v>1</v>
      </c>
      <c r="F5" s="100"/>
      <c r="G5" s="100"/>
      <c r="H5" s="100"/>
      <c r="I5" s="100"/>
      <c r="J5" s="100"/>
      <c r="K5" s="100"/>
      <c r="L5" s="100"/>
      <c r="M5" s="100"/>
      <c r="N5" s="100"/>
      <c r="O5" s="100"/>
      <c r="P5" s="100"/>
      <c r="Q5" s="100"/>
      <c r="R5" s="100"/>
      <c r="S5" s="100"/>
      <c r="T5" s="100"/>
      <c r="U5" s="100"/>
      <c r="V5" s="100"/>
      <c r="W5" s="100"/>
      <c r="X5" s="100"/>
      <c r="Y5" s="100"/>
      <c r="Z5" s="100"/>
      <c r="AA5" s="100"/>
      <c r="AB5" s="100"/>
      <c r="AC5" s="100"/>
      <c r="AE5" s="8"/>
      <c r="AF5" s="8"/>
      <c r="AG5" s="8"/>
      <c r="AH5" s="8"/>
      <c r="AI5" s="8"/>
      <c r="AJ5" s="8"/>
      <c r="AK5" s="8"/>
      <c r="AL5" s="8"/>
      <c r="AM5" s="8"/>
      <c r="AN5" s="8"/>
      <c r="AO5" s="8"/>
    </row>
    <row r="6" spans="1:41" s="2" customFormat="1" ht="14.25" hidden="1" customHeight="1" x14ac:dyDescent="0.2">
      <c r="B6" s="86" t="s">
        <v>21</v>
      </c>
      <c r="C6" s="86"/>
      <c r="D6" s="86"/>
      <c r="E6" s="84" t="s">
        <v>6</v>
      </c>
      <c r="F6" s="84"/>
      <c r="G6" s="84"/>
      <c r="H6" s="84"/>
      <c r="I6" s="84"/>
      <c r="J6" s="84"/>
      <c r="K6" s="84"/>
      <c r="L6" s="84"/>
      <c r="M6" s="84"/>
      <c r="N6" s="84"/>
      <c r="O6" s="84"/>
      <c r="P6" s="84"/>
      <c r="Q6" s="84"/>
      <c r="R6" s="84"/>
      <c r="S6" s="84"/>
      <c r="T6" s="84"/>
      <c r="U6" s="84"/>
      <c r="V6" s="84"/>
      <c r="W6" s="84"/>
      <c r="X6" s="84"/>
      <c r="Y6" s="84"/>
      <c r="Z6" s="84"/>
      <c r="AA6" s="84"/>
      <c r="AB6" s="84"/>
      <c r="AC6" s="84"/>
      <c r="AE6" s="8"/>
      <c r="AF6" s="8"/>
      <c r="AG6" s="8"/>
      <c r="AH6" s="8"/>
      <c r="AI6" s="8"/>
      <c r="AJ6" s="8"/>
      <c r="AK6" s="8"/>
      <c r="AL6" s="8"/>
      <c r="AM6" s="8"/>
      <c r="AN6" s="8"/>
      <c r="AO6" s="8"/>
    </row>
    <row r="7" spans="1:41" s="2" customFormat="1" ht="282" hidden="1" customHeight="1" x14ac:dyDescent="0.2">
      <c r="B7" s="85" t="s">
        <v>2</v>
      </c>
      <c r="C7" s="85"/>
      <c r="D7" s="85"/>
      <c r="E7" s="101" t="s">
        <v>30</v>
      </c>
      <c r="F7" s="101"/>
      <c r="G7" s="101"/>
      <c r="H7" s="101"/>
      <c r="I7" s="101"/>
      <c r="J7" s="101"/>
      <c r="K7" s="101"/>
      <c r="L7" s="101"/>
      <c r="M7" s="101"/>
      <c r="N7" s="101"/>
      <c r="O7" s="101"/>
      <c r="P7" s="101"/>
      <c r="Q7" s="101"/>
      <c r="R7" s="101"/>
      <c r="S7" s="101"/>
      <c r="T7" s="101"/>
      <c r="U7" s="101"/>
      <c r="V7" s="101"/>
      <c r="W7" s="101"/>
      <c r="X7" s="101"/>
      <c r="Y7" s="101"/>
      <c r="Z7" s="101"/>
      <c r="AA7" s="101"/>
      <c r="AB7" s="101"/>
      <c r="AC7" s="101"/>
      <c r="AE7" s="8"/>
      <c r="AF7" s="8"/>
      <c r="AG7" s="8"/>
      <c r="AH7" s="8"/>
      <c r="AI7" s="8"/>
      <c r="AJ7" s="8"/>
      <c r="AK7" s="8"/>
      <c r="AL7" s="8"/>
      <c r="AM7" s="8"/>
      <c r="AN7" s="8"/>
      <c r="AO7" s="8"/>
    </row>
    <row r="8" spans="1:41" ht="30" hidden="1" customHeight="1" x14ac:dyDescent="0.2">
      <c r="B8" s="87" t="s">
        <v>7</v>
      </c>
      <c r="C8" s="87"/>
      <c r="D8" s="87"/>
      <c r="E8" s="102" t="s">
        <v>34</v>
      </c>
      <c r="F8" s="102"/>
      <c r="G8" s="102"/>
      <c r="H8" s="102"/>
      <c r="I8" s="102"/>
      <c r="J8" s="102"/>
      <c r="K8" s="102"/>
      <c r="L8" s="102"/>
      <c r="M8" s="102"/>
      <c r="N8" s="102"/>
      <c r="O8" s="102"/>
      <c r="P8" s="102"/>
      <c r="Q8" s="102"/>
      <c r="R8" s="102"/>
      <c r="S8" s="102"/>
      <c r="T8" s="102"/>
      <c r="U8" s="102"/>
      <c r="V8" s="102"/>
      <c r="W8" s="102"/>
      <c r="X8" s="102"/>
      <c r="Y8" s="102"/>
      <c r="Z8" s="102"/>
      <c r="AA8" s="102"/>
      <c r="AB8" s="102"/>
      <c r="AC8" s="102"/>
      <c r="AE8" s="25"/>
      <c r="AF8" s="25"/>
      <c r="AG8" s="25"/>
      <c r="AH8" s="25"/>
      <c r="AI8" s="25"/>
      <c r="AJ8" s="25"/>
      <c r="AK8" s="25"/>
      <c r="AL8" s="25"/>
      <c r="AM8" s="25"/>
      <c r="AN8" s="25"/>
      <c r="AO8" s="25"/>
    </row>
    <row r="9" spans="1:41" ht="25.5" hidden="1" customHeight="1" x14ac:dyDescent="0.2">
      <c r="B9" s="103" t="s">
        <v>23</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E9" s="25"/>
      <c r="AF9" s="25"/>
      <c r="AG9" s="25"/>
      <c r="AH9" s="25"/>
      <c r="AI9" s="25"/>
      <c r="AJ9" s="25"/>
      <c r="AK9" s="25"/>
      <c r="AL9" s="25"/>
      <c r="AM9" s="25"/>
      <c r="AN9" s="25"/>
      <c r="AO9" s="25"/>
    </row>
    <row r="10" spans="1:41" s="4" customFormat="1" ht="18" hidden="1" customHeight="1" x14ac:dyDescent="0.2">
      <c r="B10" s="83" t="s">
        <v>12</v>
      </c>
      <c r="C10" s="83"/>
      <c r="D10" s="83"/>
      <c r="E10" s="83"/>
      <c r="F10" s="84" t="s">
        <v>15</v>
      </c>
      <c r="G10" s="84"/>
      <c r="H10" s="84"/>
      <c r="I10" s="84"/>
      <c r="J10" s="84"/>
      <c r="K10" s="84"/>
      <c r="L10" s="84"/>
      <c r="M10" s="84"/>
      <c r="N10" s="84"/>
      <c r="O10" s="84"/>
      <c r="P10" s="84"/>
      <c r="Q10" s="84"/>
      <c r="R10" s="84"/>
      <c r="S10" s="84"/>
      <c r="T10" s="84"/>
      <c r="U10" s="84"/>
      <c r="V10" s="84"/>
      <c r="W10" s="84"/>
      <c r="X10" s="84"/>
      <c r="Y10" s="84"/>
      <c r="Z10" s="84"/>
      <c r="AA10" s="84"/>
      <c r="AB10" s="84"/>
      <c r="AC10" s="84"/>
      <c r="AE10" s="25"/>
      <c r="AF10" s="25"/>
      <c r="AG10" s="25"/>
      <c r="AH10" s="25"/>
      <c r="AI10" s="25"/>
      <c r="AJ10" s="25"/>
      <c r="AK10" s="25"/>
      <c r="AL10" s="25"/>
      <c r="AM10" s="25"/>
      <c r="AN10" s="25"/>
      <c r="AO10" s="25"/>
    </row>
    <row r="11" spans="1:41" s="4" customFormat="1" ht="36.75" hidden="1" customHeight="1" x14ac:dyDescent="0.2">
      <c r="B11" s="83" t="s">
        <v>8</v>
      </c>
      <c r="C11" s="83"/>
      <c r="D11" s="83"/>
      <c r="E11" s="83"/>
      <c r="F11" s="84" t="s">
        <v>35</v>
      </c>
      <c r="G11" s="84"/>
      <c r="H11" s="84"/>
      <c r="I11" s="84"/>
      <c r="J11" s="84"/>
      <c r="K11" s="84"/>
      <c r="L11" s="84"/>
      <c r="M11" s="84"/>
      <c r="N11" s="84"/>
      <c r="O11" s="84"/>
      <c r="P11" s="84"/>
      <c r="Q11" s="84"/>
      <c r="R11" s="84"/>
      <c r="S11" s="84"/>
      <c r="T11" s="84"/>
      <c r="U11" s="84"/>
      <c r="V11" s="84"/>
      <c r="W11" s="84"/>
      <c r="X11" s="84"/>
      <c r="Y11" s="84"/>
      <c r="Z11" s="84"/>
      <c r="AA11" s="84"/>
      <c r="AB11" s="84"/>
      <c r="AC11" s="84"/>
      <c r="AE11" s="25"/>
      <c r="AF11" s="25"/>
      <c r="AG11" s="25"/>
      <c r="AH11" s="25"/>
      <c r="AI11" s="25"/>
      <c r="AJ11" s="25"/>
      <c r="AK11" s="25"/>
      <c r="AL11" s="25"/>
      <c r="AM11" s="25"/>
      <c r="AN11" s="25"/>
      <c r="AO11" s="25"/>
    </row>
    <row r="12" spans="1:41" s="4" customFormat="1" ht="22.5" hidden="1" customHeight="1" x14ac:dyDescent="0.2">
      <c r="B12" s="83" t="s">
        <v>24</v>
      </c>
      <c r="C12" s="83"/>
      <c r="D12" s="83"/>
      <c r="E12" s="83"/>
      <c r="F12" s="84" t="s">
        <v>25</v>
      </c>
      <c r="G12" s="84"/>
      <c r="H12" s="84"/>
      <c r="I12" s="84"/>
      <c r="J12" s="84"/>
      <c r="K12" s="84"/>
      <c r="L12" s="84"/>
      <c r="M12" s="84"/>
      <c r="N12" s="84"/>
      <c r="O12" s="84"/>
      <c r="P12" s="84"/>
      <c r="Q12" s="84"/>
      <c r="R12" s="84"/>
      <c r="S12" s="84"/>
      <c r="T12" s="84"/>
      <c r="U12" s="84"/>
      <c r="V12" s="84"/>
      <c r="W12" s="84"/>
      <c r="X12" s="84"/>
      <c r="Y12" s="84"/>
      <c r="Z12" s="84"/>
      <c r="AA12" s="84"/>
      <c r="AB12" s="84"/>
      <c r="AC12" s="84"/>
      <c r="AE12" s="25"/>
      <c r="AF12" s="25"/>
      <c r="AG12" s="25"/>
      <c r="AH12" s="25"/>
      <c r="AI12" s="25"/>
      <c r="AJ12" s="25"/>
      <c r="AK12" s="25"/>
      <c r="AL12" s="25"/>
      <c r="AM12" s="25"/>
      <c r="AN12" s="25"/>
      <c r="AO12" s="25"/>
    </row>
    <row r="13" spans="1:41" s="4" customFormat="1" ht="21.75" hidden="1" customHeight="1" x14ac:dyDescent="0.2">
      <c r="B13" s="105" t="s">
        <v>29</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9"/>
      <c r="AE13" s="25"/>
      <c r="AF13" s="25"/>
      <c r="AG13" s="25"/>
      <c r="AH13" s="25"/>
      <c r="AI13" s="25"/>
      <c r="AJ13" s="25"/>
      <c r="AK13" s="25"/>
      <c r="AL13" s="25"/>
      <c r="AM13" s="25"/>
      <c r="AN13" s="25"/>
      <c r="AO13" s="25"/>
    </row>
    <row r="14" spans="1:41" s="4" customFormat="1" ht="17.25" hidden="1" customHeight="1" x14ac:dyDescent="0.2">
      <c r="B14" s="90" t="s">
        <v>14</v>
      </c>
      <c r="C14" s="90"/>
      <c r="D14" s="90"/>
      <c r="E14" s="90"/>
      <c r="F14" s="82" t="s">
        <v>17</v>
      </c>
      <c r="G14" s="82"/>
      <c r="H14" s="82"/>
      <c r="I14" s="82"/>
      <c r="J14" s="82"/>
      <c r="K14" s="82"/>
      <c r="L14" s="82"/>
      <c r="M14" s="82"/>
      <c r="N14" s="82"/>
      <c r="O14" s="82"/>
      <c r="P14" s="82"/>
      <c r="Q14" s="82"/>
      <c r="R14" s="82"/>
      <c r="S14" s="82"/>
      <c r="T14" s="82"/>
      <c r="U14" s="82"/>
      <c r="V14" s="82"/>
      <c r="W14" s="82"/>
      <c r="X14" s="82"/>
      <c r="Y14" s="82"/>
      <c r="Z14" s="82"/>
      <c r="AA14" s="82"/>
      <c r="AB14" s="82"/>
      <c r="AC14" s="82"/>
      <c r="AE14" s="25"/>
      <c r="AF14" s="25"/>
      <c r="AG14" s="25"/>
      <c r="AH14" s="25"/>
      <c r="AI14" s="25"/>
      <c r="AJ14" s="25"/>
      <c r="AK14" s="25"/>
      <c r="AL14" s="25"/>
      <c r="AM14" s="25"/>
      <c r="AN14" s="25"/>
      <c r="AO14" s="25"/>
    </row>
    <row r="15" spans="1:41" s="4" customFormat="1" ht="30.75" hidden="1" customHeight="1" x14ac:dyDescent="0.2">
      <c r="B15" s="90" t="s">
        <v>13</v>
      </c>
      <c r="C15" s="90"/>
      <c r="D15" s="90"/>
      <c r="E15" s="90"/>
      <c r="F15" s="82" t="s">
        <v>16</v>
      </c>
      <c r="G15" s="82"/>
      <c r="H15" s="82"/>
      <c r="I15" s="82"/>
      <c r="J15" s="82"/>
      <c r="K15" s="82"/>
      <c r="L15" s="82"/>
      <c r="M15" s="82"/>
      <c r="N15" s="82"/>
      <c r="O15" s="82"/>
      <c r="P15" s="82"/>
      <c r="Q15" s="82"/>
      <c r="R15" s="82"/>
      <c r="S15" s="82"/>
      <c r="T15" s="82"/>
      <c r="U15" s="82"/>
      <c r="V15" s="82"/>
      <c r="W15" s="82"/>
      <c r="X15" s="82"/>
      <c r="Y15" s="82"/>
      <c r="Z15" s="82"/>
      <c r="AA15" s="82"/>
      <c r="AB15" s="82"/>
      <c r="AC15" s="82"/>
      <c r="AE15" s="25"/>
      <c r="AF15" s="25"/>
      <c r="AG15" s="25"/>
      <c r="AH15" s="25"/>
      <c r="AI15" s="25"/>
      <c r="AJ15" s="25"/>
      <c r="AK15" s="25"/>
      <c r="AL15" s="25"/>
      <c r="AM15" s="25"/>
      <c r="AN15" s="25"/>
      <c r="AO15" s="25"/>
    </row>
    <row r="16" spans="1:41" s="4" customFormat="1" ht="37.5" hidden="1" customHeight="1" x14ac:dyDescent="0.2">
      <c r="B16" s="107" t="s">
        <v>26</v>
      </c>
      <c r="C16" s="107"/>
      <c r="D16" s="107"/>
      <c r="E16" s="107"/>
      <c r="F16" s="89" t="s">
        <v>27</v>
      </c>
      <c r="G16" s="82"/>
      <c r="H16" s="82"/>
      <c r="I16" s="82"/>
      <c r="J16" s="82"/>
      <c r="K16" s="82"/>
      <c r="L16" s="82"/>
      <c r="M16" s="82"/>
      <c r="N16" s="82"/>
      <c r="O16" s="82"/>
      <c r="P16" s="82"/>
      <c r="Q16" s="82"/>
      <c r="R16" s="82"/>
      <c r="S16" s="82"/>
      <c r="T16" s="82"/>
      <c r="U16" s="82"/>
      <c r="V16" s="82"/>
      <c r="W16" s="82"/>
      <c r="X16" s="82"/>
      <c r="Y16" s="82"/>
      <c r="Z16" s="82"/>
      <c r="AA16" s="82"/>
      <c r="AB16" s="82"/>
      <c r="AC16" s="82"/>
      <c r="AE16" s="25"/>
      <c r="AF16" s="25"/>
      <c r="AG16" s="25"/>
      <c r="AH16" s="25"/>
      <c r="AI16" s="25"/>
      <c r="AJ16" s="25"/>
      <c r="AK16" s="25"/>
      <c r="AL16" s="25"/>
      <c r="AM16" s="25"/>
      <c r="AN16" s="25"/>
      <c r="AO16" s="25"/>
    </row>
    <row r="17" spans="1:41" ht="21" customHeight="1" x14ac:dyDescent="0.2">
      <c r="B17" s="11"/>
      <c r="C17" s="106" t="s">
        <v>62</v>
      </c>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E17" s="25"/>
      <c r="AF17" s="25"/>
      <c r="AG17" s="25"/>
      <c r="AH17" s="25"/>
      <c r="AI17" s="25"/>
      <c r="AJ17" s="25"/>
      <c r="AK17" s="25"/>
      <c r="AL17" s="25"/>
      <c r="AM17" s="25"/>
      <c r="AN17" s="25"/>
      <c r="AO17" s="25"/>
    </row>
    <row r="18" spans="1:41" ht="51" customHeight="1" x14ac:dyDescent="0.2">
      <c r="B18" s="30" t="s">
        <v>18</v>
      </c>
      <c r="C18" s="104" t="s">
        <v>9</v>
      </c>
      <c r="D18" s="104"/>
      <c r="E18" s="104"/>
      <c r="F18" s="55" t="s">
        <v>10</v>
      </c>
      <c r="G18" s="55" t="s">
        <v>4</v>
      </c>
      <c r="H18" s="75" t="s">
        <v>3</v>
      </c>
      <c r="I18" s="55" t="s">
        <v>11</v>
      </c>
      <c r="J18" s="55" t="s">
        <v>28</v>
      </c>
      <c r="K18" s="77" t="s">
        <v>75</v>
      </c>
      <c r="L18" s="76" t="s">
        <v>79</v>
      </c>
      <c r="M18" s="77" t="s">
        <v>78</v>
      </c>
      <c r="N18" s="77" t="s">
        <v>80</v>
      </c>
      <c r="O18" s="57" t="s">
        <v>53</v>
      </c>
      <c r="P18" s="58" t="s">
        <v>64</v>
      </c>
      <c r="Q18" s="58" t="s">
        <v>65</v>
      </c>
      <c r="R18" s="58" t="s">
        <v>54</v>
      </c>
      <c r="S18" s="58" t="s">
        <v>55</v>
      </c>
      <c r="T18" s="57" t="s">
        <v>56</v>
      </c>
      <c r="U18" s="58" t="s">
        <v>57</v>
      </c>
      <c r="V18" s="58" t="s">
        <v>58</v>
      </c>
      <c r="W18" s="58" t="s">
        <v>59</v>
      </c>
      <c r="X18" s="58" t="s">
        <v>60</v>
      </c>
      <c r="Y18" s="57" t="s">
        <v>61</v>
      </c>
      <c r="Z18" s="12" t="s">
        <v>76</v>
      </c>
      <c r="AA18" s="12" t="s">
        <v>77</v>
      </c>
      <c r="AB18" s="13" t="s">
        <v>72</v>
      </c>
      <c r="AC18" s="12" t="s">
        <v>43</v>
      </c>
      <c r="AE18" s="25"/>
      <c r="AF18" s="25"/>
      <c r="AG18" s="25"/>
      <c r="AH18" s="25"/>
      <c r="AI18" s="25"/>
      <c r="AJ18" s="25"/>
      <c r="AK18" s="25"/>
      <c r="AL18" s="25"/>
      <c r="AM18" s="25"/>
      <c r="AN18" s="25"/>
      <c r="AO18" s="25"/>
    </row>
    <row r="19" spans="1:41" ht="91.5" customHeight="1" x14ac:dyDescent="0.2">
      <c r="B19" s="5">
        <v>1</v>
      </c>
      <c r="C19" s="93" t="s">
        <v>31</v>
      </c>
      <c r="D19" s="93"/>
      <c r="E19" s="93"/>
      <c r="F19" s="56"/>
      <c r="G19" s="47"/>
      <c r="H19" s="35" t="s">
        <v>5</v>
      </c>
      <c r="I19" s="38">
        <f>SUM(I20+I27+I32+I40)</f>
        <v>940</v>
      </c>
      <c r="J19" s="39">
        <f>SUM(J20+J27+J32+J40)</f>
        <v>951</v>
      </c>
      <c r="K19" s="34">
        <f>+K20+K27+K32+K40</f>
        <v>44</v>
      </c>
      <c r="L19" s="34">
        <f>+L20+L27+L32+L40</f>
        <v>98</v>
      </c>
      <c r="M19" s="34">
        <f>+M20+M27+M32+M40</f>
        <v>159</v>
      </c>
      <c r="N19" s="34">
        <f>+N20+N27+N32+N40</f>
        <v>104</v>
      </c>
      <c r="O19" s="34">
        <f>SUM(K19:N19)</f>
        <v>405</v>
      </c>
      <c r="P19" s="34">
        <f>+P20+P27+P32+P40</f>
        <v>0</v>
      </c>
      <c r="Q19" s="34">
        <f>+Q20+Q27+Q32+Q40</f>
        <v>0</v>
      </c>
      <c r="R19" s="34">
        <f>+R20+R27+R32+R40</f>
        <v>0</v>
      </c>
      <c r="S19" s="74">
        <f>+S20+S27+S32+S40</f>
        <v>0</v>
      </c>
      <c r="T19" s="34">
        <f>SUM(P19:S19)</f>
        <v>0</v>
      </c>
      <c r="U19" s="34">
        <f>+U20+U27+U32+U40</f>
        <v>0</v>
      </c>
      <c r="V19" s="34">
        <f>+V20+V27+V32+V40</f>
        <v>0</v>
      </c>
      <c r="W19" s="34">
        <f>+W20+W27+W32+W40</f>
        <v>0</v>
      </c>
      <c r="X19" s="34">
        <f>+X20+X27+X32+X40</f>
        <v>0</v>
      </c>
      <c r="Y19" s="34">
        <f>SUM(U19:X19)</f>
        <v>0</v>
      </c>
      <c r="Z19" s="34">
        <f>+O19+T19+Y19</f>
        <v>405</v>
      </c>
      <c r="AA19" s="59">
        <f>Z19/J19</f>
        <v>0.42586750788643535</v>
      </c>
      <c r="AB19" s="52">
        <f>+AB20+AB27+AB32+AB40</f>
        <v>21119191</v>
      </c>
      <c r="AC19" s="79"/>
      <c r="AD19" s="10">
        <f>83+73+55+0</f>
        <v>211</v>
      </c>
      <c r="AE19" s="25"/>
      <c r="AF19" s="25"/>
      <c r="AG19" s="25"/>
      <c r="AH19" s="25"/>
      <c r="AI19" s="25"/>
      <c r="AJ19" s="25"/>
      <c r="AK19" s="25"/>
      <c r="AL19" s="25"/>
      <c r="AM19" s="25"/>
      <c r="AN19" s="25"/>
      <c r="AO19" s="25"/>
    </row>
    <row r="20" spans="1:41" s="14" customFormat="1" ht="51" customHeight="1" x14ac:dyDescent="0.2">
      <c r="A20" s="25"/>
      <c r="B20" s="15"/>
      <c r="C20" s="91"/>
      <c r="D20" s="91"/>
      <c r="E20" s="91"/>
      <c r="F20" s="40" t="s">
        <v>32</v>
      </c>
      <c r="G20" s="49"/>
      <c r="H20" s="40" t="s">
        <v>5</v>
      </c>
      <c r="I20" s="41">
        <f t="shared" ref="I20:N20" si="0">SUM(I21:I26)</f>
        <v>391</v>
      </c>
      <c r="J20" s="41">
        <f t="shared" si="0"/>
        <v>391</v>
      </c>
      <c r="K20" s="41">
        <f t="shared" si="0"/>
        <v>25</v>
      </c>
      <c r="L20" s="41">
        <f t="shared" si="0"/>
        <v>26</v>
      </c>
      <c r="M20" s="41">
        <f t="shared" si="0"/>
        <v>27</v>
      </c>
      <c r="N20" s="41">
        <f t="shared" si="0"/>
        <v>13</v>
      </c>
      <c r="O20" s="41">
        <f>SUM(K20:N20)</f>
        <v>91</v>
      </c>
      <c r="P20" s="41">
        <f>SUM(P21:P26)</f>
        <v>0</v>
      </c>
      <c r="Q20" s="41">
        <f>SUM(Q21:Q26)</f>
        <v>0</v>
      </c>
      <c r="R20" s="41">
        <f>SUM(R21:R26)</f>
        <v>0</v>
      </c>
      <c r="S20" s="41">
        <f>SUM(S21:S26)</f>
        <v>0</v>
      </c>
      <c r="T20" s="41">
        <f>SUM(P20:S20)</f>
        <v>0</v>
      </c>
      <c r="U20" s="41">
        <f>SUM(U21:U26)</f>
        <v>0</v>
      </c>
      <c r="V20" s="41">
        <f>SUM(V21:V26)</f>
        <v>0</v>
      </c>
      <c r="W20" s="41">
        <f t="shared" ref="W20:X20" si="1">SUM(W21:W26)</f>
        <v>0</v>
      </c>
      <c r="X20" s="41">
        <f t="shared" si="1"/>
        <v>0</v>
      </c>
      <c r="Y20" s="41">
        <f>SUM(U20:X20)</f>
        <v>0</v>
      </c>
      <c r="Z20" s="41">
        <f>+O20+T20+Y20</f>
        <v>91</v>
      </c>
      <c r="AA20" s="61">
        <f t="shared" ref="AA20:AA43" si="2">Z20/J20</f>
        <v>0.23273657289002558</v>
      </c>
      <c r="AB20" s="66">
        <v>4482480</v>
      </c>
      <c r="AC20" s="20"/>
      <c r="AD20" s="16">
        <f>4+32+5+0</f>
        <v>41</v>
      </c>
      <c r="AE20" s="25"/>
      <c r="AF20" s="25"/>
      <c r="AG20" s="25"/>
      <c r="AH20" s="25"/>
      <c r="AI20" s="25"/>
      <c r="AJ20" s="25"/>
      <c r="AK20" s="25"/>
      <c r="AL20" s="25"/>
      <c r="AM20" s="25"/>
      <c r="AN20" s="25"/>
      <c r="AO20" s="25"/>
    </row>
    <row r="21" spans="1:41" ht="43.5" customHeight="1" x14ac:dyDescent="0.2">
      <c r="B21" s="3"/>
      <c r="C21" s="94"/>
      <c r="D21" s="95"/>
      <c r="E21" s="96"/>
      <c r="F21" s="43"/>
      <c r="G21" s="54" t="s">
        <v>38</v>
      </c>
      <c r="H21" s="64" t="s">
        <v>5</v>
      </c>
      <c r="I21" s="33">
        <v>100</v>
      </c>
      <c r="J21" s="33">
        <v>100</v>
      </c>
      <c r="K21" s="42">
        <v>8</v>
      </c>
      <c r="L21" s="37">
        <v>8</v>
      </c>
      <c r="M21" s="37">
        <v>8</v>
      </c>
      <c r="N21" s="42">
        <v>8</v>
      </c>
      <c r="O21" s="29">
        <f>SUM(K21:N21)</f>
        <v>32</v>
      </c>
      <c r="P21" s="29"/>
      <c r="Q21" s="29"/>
      <c r="R21" s="29"/>
      <c r="S21" s="31"/>
      <c r="T21" s="29"/>
      <c r="U21" s="29"/>
      <c r="V21" s="29"/>
      <c r="W21" s="29"/>
      <c r="X21" s="31"/>
      <c r="Y21" s="29">
        <f>SUM(U21:X21)</f>
        <v>0</v>
      </c>
      <c r="Z21" s="34">
        <f t="shared" ref="Z21:Z43" si="3">+O21+T21+Y21</f>
        <v>32</v>
      </c>
      <c r="AA21" s="60">
        <f t="shared" si="2"/>
        <v>0.32</v>
      </c>
      <c r="AB21" s="67"/>
      <c r="AC21" s="18"/>
      <c r="AE21" s="25"/>
      <c r="AF21" s="25"/>
      <c r="AG21" s="25"/>
      <c r="AH21" s="25"/>
      <c r="AI21" s="25"/>
      <c r="AJ21" s="25"/>
      <c r="AK21" s="25"/>
      <c r="AL21" s="25"/>
      <c r="AM21" s="25"/>
      <c r="AN21" s="25"/>
      <c r="AO21" s="25"/>
    </row>
    <row r="22" spans="1:41" ht="51" customHeight="1" x14ac:dyDescent="0.2">
      <c r="B22" s="3"/>
      <c r="C22" s="92"/>
      <c r="D22" s="92"/>
      <c r="E22" s="92"/>
      <c r="F22" s="43"/>
      <c r="G22" s="54" t="s">
        <v>39</v>
      </c>
      <c r="H22" s="64" t="s">
        <v>5</v>
      </c>
      <c r="I22" s="33">
        <v>45</v>
      </c>
      <c r="J22" s="33">
        <v>45</v>
      </c>
      <c r="K22" s="42">
        <v>3</v>
      </c>
      <c r="L22" s="42">
        <v>4</v>
      </c>
      <c r="M22" s="42">
        <v>4</v>
      </c>
      <c r="N22" s="42">
        <v>3</v>
      </c>
      <c r="O22" s="29">
        <f t="shared" ref="O22:O26" si="4">SUM(K22:N22)</f>
        <v>14</v>
      </c>
      <c r="P22" s="29"/>
      <c r="Q22" s="29"/>
      <c r="R22" s="29"/>
      <c r="S22" s="31"/>
      <c r="T22" s="29"/>
      <c r="U22" s="29"/>
      <c r="V22" s="29"/>
      <c r="W22" s="29"/>
      <c r="X22" s="31"/>
      <c r="Y22" s="29">
        <f t="shared" ref="Y22:Y31" si="5">SUM(U22:X22)</f>
        <v>0</v>
      </c>
      <c r="Z22" s="34">
        <f t="shared" si="3"/>
        <v>14</v>
      </c>
      <c r="AA22" s="60">
        <f t="shared" si="2"/>
        <v>0.31111111111111112</v>
      </c>
      <c r="AB22" s="67"/>
      <c r="AC22" s="18"/>
      <c r="AE22" s="25"/>
      <c r="AF22" s="25"/>
      <c r="AG22" s="25"/>
      <c r="AH22" s="25"/>
      <c r="AI22" s="25"/>
      <c r="AJ22" s="25"/>
      <c r="AK22" s="25"/>
      <c r="AL22" s="25"/>
      <c r="AM22" s="25"/>
      <c r="AN22" s="25"/>
      <c r="AO22" s="25"/>
    </row>
    <row r="23" spans="1:41" ht="57" customHeight="1" x14ac:dyDescent="0.2">
      <c r="B23" s="3"/>
      <c r="C23" s="92"/>
      <c r="D23" s="92"/>
      <c r="E23" s="92"/>
      <c r="F23" s="43"/>
      <c r="G23" s="54" t="s">
        <v>40</v>
      </c>
      <c r="H23" s="64" t="s">
        <v>5</v>
      </c>
      <c r="I23" s="33">
        <v>15</v>
      </c>
      <c r="J23" s="33">
        <v>15</v>
      </c>
      <c r="K23" s="17">
        <v>1</v>
      </c>
      <c r="L23" s="17">
        <v>1</v>
      </c>
      <c r="M23" s="17">
        <v>1</v>
      </c>
      <c r="N23" s="17">
        <v>1</v>
      </c>
      <c r="O23" s="29">
        <f t="shared" si="4"/>
        <v>4</v>
      </c>
      <c r="P23" s="29"/>
      <c r="Q23" s="29"/>
      <c r="R23" s="29"/>
      <c r="S23" s="31"/>
      <c r="T23" s="29"/>
      <c r="U23" s="29"/>
      <c r="V23" s="29"/>
      <c r="W23" s="29"/>
      <c r="X23" s="31"/>
      <c r="Y23" s="29">
        <f t="shared" si="5"/>
        <v>0</v>
      </c>
      <c r="Z23" s="34">
        <f t="shared" si="3"/>
        <v>4</v>
      </c>
      <c r="AA23" s="60">
        <f t="shared" si="2"/>
        <v>0.26666666666666666</v>
      </c>
      <c r="AB23" s="67"/>
      <c r="AC23" s="18"/>
      <c r="AE23" s="25"/>
      <c r="AF23" s="25"/>
      <c r="AG23" s="25"/>
      <c r="AH23" s="25"/>
      <c r="AI23" s="25"/>
      <c r="AJ23" s="25"/>
      <c r="AK23" s="25"/>
      <c r="AL23" s="25"/>
      <c r="AM23" s="25"/>
      <c r="AN23" s="25"/>
      <c r="AO23" s="25"/>
    </row>
    <row r="24" spans="1:41" ht="33.75" customHeight="1" x14ac:dyDescent="0.2">
      <c r="B24" s="3"/>
      <c r="C24" s="94"/>
      <c r="D24" s="95"/>
      <c r="E24" s="96"/>
      <c r="F24" s="43"/>
      <c r="G24" s="54" t="s">
        <v>41</v>
      </c>
      <c r="H24" s="64" t="s">
        <v>5</v>
      </c>
      <c r="I24" s="33">
        <v>30</v>
      </c>
      <c r="J24" s="33">
        <v>30</v>
      </c>
      <c r="K24" s="17">
        <v>1</v>
      </c>
      <c r="L24" s="17">
        <v>1</v>
      </c>
      <c r="M24" s="17">
        <v>1</v>
      </c>
      <c r="N24" s="17">
        <v>1</v>
      </c>
      <c r="O24" s="29">
        <f t="shared" si="4"/>
        <v>4</v>
      </c>
      <c r="P24" s="29"/>
      <c r="Q24" s="29"/>
      <c r="R24" s="29"/>
      <c r="S24" s="31"/>
      <c r="T24" s="29"/>
      <c r="U24" s="29"/>
      <c r="V24" s="29"/>
      <c r="W24" s="29"/>
      <c r="X24" s="31"/>
      <c r="Y24" s="29">
        <f t="shared" si="5"/>
        <v>0</v>
      </c>
      <c r="Z24" s="34">
        <f t="shared" si="3"/>
        <v>4</v>
      </c>
      <c r="AA24" s="60">
        <f t="shared" si="2"/>
        <v>0.13333333333333333</v>
      </c>
      <c r="AB24" s="67"/>
      <c r="AC24" s="18"/>
      <c r="AE24" s="25"/>
      <c r="AF24" s="25"/>
      <c r="AG24" s="25"/>
      <c r="AH24" s="25"/>
      <c r="AI24" s="25"/>
      <c r="AJ24" s="25"/>
      <c r="AK24" s="25"/>
      <c r="AL24" s="25"/>
      <c r="AM24" s="25"/>
      <c r="AN24" s="25"/>
      <c r="AO24" s="25"/>
    </row>
    <row r="25" spans="1:41" ht="48" customHeight="1" x14ac:dyDescent="0.2">
      <c r="B25" s="3"/>
      <c r="C25" s="92"/>
      <c r="D25" s="92"/>
      <c r="E25" s="92"/>
      <c r="F25" s="43"/>
      <c r="G25" s="54" t="s">
        <v>67</v>
      </c>
      <c r="H25" s="64" t="s">
        <v>5</v>
      </c>
      <c r="I25" s="33">
        <v>200</v>
      </c>
      <c r="J25" s="33">
        <v>200</v>
      </c>
      <c r="K25" s="17">
        <v>12</v>
      </c>
      <c r="L25" s="17">
        <v>12</v>
      </c>
      <c r="M25" s="17">
        <v>13</v>
      </c>
      <c r="N25" s="17">
        <v>0</v>
      </c>
      <c r="O25" s="29">
        <f t="shared" si="4"/>
        <v>37</v>
      </c>
      <c r="P25" s="29"/>
      <c r="Q25" s="29"/>
      <c r="R25" s="29"/>
      <c r="S25" s="31"/>
      <c r="T25" s="29"/>
      <c r="U25" s="29"/>
      <c r="V25" s="29"/>
      <c r="W25" s="29"/>
      <c r="X25" s="31"/>
      <c r="Y25" s="29">
        <f t="shared" si="5"/>
        <v>0</v>
      </c>
      <c r="Z25" s="34">
        <f t="shared" si="3"/>
        <v>37</v>
      </c>
      <c r="AA25" s="60">
        <f t="shared" si="2"/>
        <v>0.185</v>
      </c>
      <c r="AB25" s="67"/>
      <c r="AC25" s="18"/>
      <c r="AE25" s="25"/>
      <c r="AF25" s="25"/>
      <c r="AG25" s="25"/>
      <c r="AH25" s="25"/>
      <c r="AI25" s="25"/>
      <c r="AJ25" s="25"/>
      <c r="AK25" s="25"/>
      <c r="AL25" s="25"/>
      <c r="AM25" s="25"/>
      <c r="AN25" s="25"/>
      <c r="AO25" s="25"/>
    </row>
    <row r="26" spans="1:41" ht="54.75" customHeight="1" x14ac:dyDescent="0.2">
      <c r="B26" s="3"/>
      <c r="C26" s="94"/>
      <c r="D26" s="95"/>
      <c r="E26" s="96"/>
      <c r="F26" s="43"/>
      <c r="G26" s="54" t="s">
        <v>42</v>
      </c>
      <c r="H26" s="64" t="s">
        <v>5</v>
      </c>
      <c r="I26" s="33">
        <v>1</v>
      </c>
      <c r="J26" s="33">
        <v>1</v>
      </c>
      <c r="K26" s="17">
        <v>0</v>
      </c>
      <c r="L26" s="17">
        <v>0</v>
      </c>
      <c r="M26" s="17">
        <v>0</v>
      </c>
      <c r="N26" s="17">
        <v>0</v>
      </c>
      <c r="O26" s="29">
        <f t="shared" si="4"/>
        <v>0</v>
      </c>
      <c r="P26" s="29"/>
      <c r="Q26" s="29"/>
      <c r="R26" s="29"/>
      <c r="S26" s="31"/>
      <c r="T26" s="29"/>
      <c r="U26" s="29"/>
      <c r="V26" s="29"/>
      <c r="W26" s="29"/>
      <c r="X26" s="29"/>
      <c r="Y26" s="29">
        <f t="shared" si="5"/>
        <v>0</v>
      </c>
      <c r="Z26" s="34">
        <f t="shared" si="3"/>
        <v>0</v>
      </c>
      <c r="AA26" s="60">
        <f t="shared" si="2"/>
        <v>0</v>
      </c>
      <c r="AB26" s="67"/>
      <c r="AC26" s="18"/>
      <c r="AE26" s="25"/>
      <c r="AF26" s="25"/>
      <c r="AG26" s="25"/>
      <c r="AH26" s="25"/>
      <c r="AI26" s="25"/>
      <c r="AJ26" s="25"/>
      <c r="AK26" s="25"/>
      <c r="AL26" s="25"/>
      <c r="AM26" s="25"/>
      <c r="AN26" s="25"/>
      <c r="AO26" s="25"/>
    </row>
    <row r="27" spans="1:41" s="14" customFormat="1" ht="102" customHeight="1" x14ac:dyDescent="0.2">
      <c r="A27" s="25"/>
      <c r="B27" s="15"/>
      <c r="C27" s="97"/>
      <c r="D27" s="98"/>
      <c r="E27" s="99"/>
      <c r="F27" s="40" t="s">
        <v>33</v>
      </c>
      <c r="G27" s="48"/>
      <c r="H27" s="40" t="s">
        <v>5</v>
      </c>
      <c r="I27" s="36">
        <f>SUM(I28:I31)</f>
        <v>240</v>
      </c>
      <c r="J27" s="44">
        <f>SUM(J28:J31)</f>
        <v>255</v>
      </c>
      <c r="K27" s="41">
        <f>SUM(K28:K30)</f>
        <v>4</v>
      </c>
      <c r="L27" s="41">
        <f>SUM(L28:L31)</f>
        <v>28</v>
      </c>
      <c r="M27" s="41">
        <f>SUM(M28:M31)</f>
        <v>81</v>
      </c>
      <c r="N27" s="41">
        <f>SUM(N28:N31)</f>
        <v>68</v>
      </c>
      <c r="O27" s="41">
        <f>SUM(K27:N27)</f>
        <v>181</v>
      </c>
      <c r="P27" s="41">
        <f>SUM(P28:P31)</f>
        <v>0</v>
      </c>
      <c r="Q27" s="41">
        <f>SUM(Q28:Q31)</f>
        <v>0</v>
      </c>
      <c r="R27" s="41">
        <f>SUM(R28:R31)</f>
        <v>0</v>
      </c>
      <c r="S27" s="41">
        <f>SUM(S28:S31)</f>
        <v>0</v>
      </c>
      <c r="T27" s="41">
        <f>SUM(P27:S27)</f>
        <v>0</v>
      </c>
      <c r="U27" s="41">
        <f>SUM(U28:U30)</f>
        <v>0</v>
      </c>
      <c r="V27" s="41">
        <f>SUM(V28:V30)</f>
        <v>0</v>
      </c>
      <c r="W27" s="41">
        <f>SUM(W28:W30)</f>
        <v>0</v>
      </c>
      <c r="X27" s="41">
        <f>SUM(X28:X30)</f>
        <v>0</v>
      </c>
      <c r="Y27" s="41">
        <f>SUM(U27:X27)</f>
        <v>0</v>
      </c>
      <c r="Z27" s="41">
        <f t="shared" si="3"/>
        <v>181</v>
      </c>
      <c r="AA27" s="61">
        <f t="shared" si="2"/>
        <v>0.70980392156862748</v>
      </c>
      <c r="AB27" s="68">
        <v>3253780</v>
      </c>
      <c r="AC27" s="24"/>
      <c r="AE27" s="25"/>
      <c r="AF27" s="25"/>
      <c r="AG27" s="25"/>
      <c r="AH27" s="25"/>
      <c r="AI27" s="25"/>
      <c r="AJ27" s="25"/>
      <c r="AK27" s="25"/>
      <c r="AL27" s="25"/>
      <c r="AM27" s="25"/>
      <c r="AN27" s="25"/>
      <c r="AO27" s="25"/>
    </row>
    <row r="28" spans="1:41" ht="54" customHeight="1" x14ac:dyDescent="0.2">
      <c r="B28" s="3"/>
      <c r="C28" s="92"/>
      <c r="D28" s="92"/>
      <c r="E28" s="92"/>
      <c r="F28" s="43"/>
      <c r="G28" s="54" t="s">
        <v>69</v>
      </c>
      <c r="H28" s="17" t="s">
        <v>5</v>
      </c>
      <c r="I28" s="29">
        <v>50</v>
      </c>
      <c r="J28" s="29">
        <v>60</v>
      </c>
      <c r="K28" s="32">
        <v>3</v>
      </c>
      <c r="L28" s="17">
        <v>6</v>
      </c>
      <c r="M28" s="17">
        <v>9</v>
      </c>
      <c r="N28" s="17">
        <v>8</v>
      </c>
      <c r="O28" s="17">
        <f>SUM(K28:N28)</f>
        <v>26</v>
      </c>
      <c r="P28" s="17"/>
      <c r="Q28" s="17"/>
      <c r="R28" s="32"/>
      <c r="S28" s="32"/>
      <c r="T28" s="29">
        <f t="shared" ref="T28:T43" si="6">SUM(P28:S28)</f>
        <v>0</v>
      </c>
      <c r="U28" s="17"/>
      <c r="V28" s="17"/>
      <c r="W28" s="17"/>
      <c r="X28" s="17"/>
      <c r="Y28" s="29">
        <f t="shared" si="5"/>
        <v>0</v>
      </c>
      <c r="Z28" s="34">
        <f t="shared" si="3"/>
        <v>26</v>
      </c>
      <c r="AA28" s="60">
        <f t="shared" si="2"/>
        <v>0.43333333333333335</v>
      </c>
      <c r="AB28" s="67"/>
      <c r="AC28" s="18"/>
      <c r="AE28" s="25"/>
      <c r="AF28" s="25"/>
      <c r="AG28" s="25"/>
      <c r="AH28" s="25"/>
      <c r="AI28" s="25"/>
      <c r="AJ28" s="25"/>
      <c r="AK28" s="25"/>
      <c r="AL28" s="25"/>
      <c r="AM28" s="25"/>
      <c r="AN28" s="25"/>
      <c r="AO28" s="25"/>
    </row>
    <row r="29" spans="1:41" ht="41.25" customHeight="1" x14ac:dyDescent="0.2">
      <c r="B29" s="3"/>
      <c r="C29" s="92"/>
      <c r="D29" s="92"/>
      <c r="E29" s="92"/>
      <c r="F29" s="43"/>
      <c r="G29" s="54" t="s">
        <v>63</v>
      </c>
      <c r="H29" s="17" t="s">
        <v>5</v>
      </c>
      <c r="I29" s="29">
        <v>179</v>
      </c>
      <c r="J29" s="29">
        <v>184</v>
      </c>
      <c r="K29" s="17">
        <v>0</v>
      </c>
      <c r="L29" s="17">
        <v>20</v>
      </c>
      <c r="M29" s="17">
        <v>69</v>
      </c>
      <c r="N29" s="17">
        <v>60</v>
      </c>
      <c r="O29" s="17">
        <f t="shared" ref="O29:O31" si="7">SUM(K29:N29)</f>
        <v>149</v>
      </c>
      <c r="P29" s="17"/>
      <c r="Q29" s="17"/>
      <c r="R29" s="17"/>
      <c r="S29" s="32"/>
      <c r="T29" s="29">
        <f t="shared" si="6"/>
        <v>0</v>
      </c>
      <c r="U29" s="17"/>
      <c r="V29" s="17"/>
      <c r="W29" s="17"/>
      <c r="X29" s="17"/>
      <c r="Y29" s="29">
        <f t="shared" si="5"/>
        <v>0</v>
      </c>
      <c r="Z29" s="34">
        <f t="shared" si="3"/>
        <v>149</v>
      </c>
      <c r="AA29" s="60">
        <f t="shared" si="2"/>
        <v>0.80978260869565222</v>
      </c>
      <c r="AB29" s="67"/>
      <c r="AC29" s="27"/>
      <c r="AE29" s="25"/>
      <c r="AF29" s="25"/>
      <c r="AG29" s="25"/>
      <c r="AH29" s="25"/>
      <c r="AI29" s="25"/>
      <c r="AJ29" s="25"/>
      <c r="AK29" s="25"/>
      <c r="AL29" s="25"/>
      <c r="AM29" s="25"/>
      <c r="AN29" s="25"/>
      <c r="AO29" s="25"/>
    </row>
    <row r="30" spans="1:41" ht="57.75" customHeight="1" x14ac:dyDescent="0.2">
      <c r="B30" s="3"/>
      <c r="C30" s="92"/>
      <c r="D30" s="92"/>
      <c r="E30" s="92"/>
      <c r="F30" s="45"/>
      <c r="G30" s="54" t="s">
        <v>70</v>
      </c>
      <c r="H30" s="32" t="s">
        <v>5</v>
      </c>
      <c r="I30" s="31">
        <v>10</v>
      </c>
      <c r="J30" s="31">
        <v>10</v>
      </c>
      <c r="K30" s="32">
        <v>1</v>
      </c>
      <c r="L30" s="32">
        <v>2</v>
      </c>
      <c r="M30" s="32">
        <v>3</v>
      </c>
      <c r="N30" s="32">
        <v>0</v>
      </c>
      <c r="O30" s="17">
        <f t="shared" si="7"/>
        <v>6</v>
      </c>
      <c r="P30" s="17"/>
      <c r="Q30" s="17"/>
      <c r="R30" s="17"/>
      <c r="S30" s="32"/>
      <c r="T30" s="29">
        <f t="shared" si="6"/>
        <v>0</v>
      </c>
      <c r="U30" s="17"/>
      <c r="V30" s="17"/>
      <c r="W30" s="17"/>
      <c r="X30" s="32"/>
      <c r="Y30" s="29">
        <f t="shared" si="5"/>
        <v>0</v>
      </c>
      <c r="Z30" s="34">
        <f t="shared" si="3"/>
        <v>6</v>
      </c>
      <c r="AA30" s="60">
        <f t="shared" si="2"/>
        <v>0.6</v>
      </c>
      <c r="AB30" s="67"/>
      <c r="AC30" s="18"/>
      <c r="AE30" s="25"/>
      <c r="AF30" s="25"/>
      <c r="AG30" s="25"/>
      <c r="AH30" s="25"/>
      <c r="AI30" s="25"/>
      <c r="AJ30" s="25"/>
      <c r="AK30" s="25"/>
      <c r="AL30" s="25"/>
      <c r="AM30" s="25"/>
      <c r="AN30" s="25"/>
      <c r="AO30" s="25"/>
    </row>
    <row r="31" spans="1:41" ht="38.25" x14ac:dyDescent="0.2">
      <c r="B31" s="3"/>
      <c r="C31" s="94"/>
      <c r="D31" s="95"/>
      <c r="E31" s="96"/>
      <c r="F31" s="45"/>
      <c r="G31" s="54" t="s">
        <v>51</v>
      </c>
      <c r="H31" s="32" t="s">
        <v>5</v>
      </c>
      <c r="I31" s="31">
        <v>1</v>
      </c>
      <c r="J31" s="31">
        <v>1</v>
      </c>
      <c r="K31" s="32">
        <v>0</v>
      </c>
      <c r="L31" s="32">
        <v>0</v>
      </c>
      <c r="M31" s="32">
        <v>0</v>
      </c>
      <c r="N31" s="32">
        <v>0</v>
      </c>
      <c r="O31" s="17">
        <f t="shared" si="7"/>
        <v>0</v>
      </c>
      <c r="P31" s="17"/>
      <c r="Q31" s="17"/>
      <c r="R31" s="17"/>
      <c r="S31" s="17"/>
      <c r="T31" s="29">
        <f t="shared" si="6"/>
        <v>0</v>
      </c>
      <c r="U31" s="17"/>
      <c r="V31" s="17"/>
      <c r="W31" s="17"/>
      <c r="X31" s="17"/>
      <c r="Y31" s="17">
        <f t="shared" si="5"/>
        <v>0</v>
      </c>
      <c r="Z31" s="34">
        <f t="shared" si="3"/>
        <v>0</v>
      </c>
      <c r="AA31" s="60">
        <f t="shared" si="2"/>
        <v>0</v>
      </c>
      <c r="AB31" s="67"/>
      <c r="AC31" s="18"/>
      <c r="AE31" s="25"/>
      <c r="AF31" s="25"/>
      <c r="AG31" s="25"/>
      <c r="AH31" s="25"/>
      <c r="AI31" s="25"/>
      <c r="AJ31" s="25"/>
      <c r="AK31" s="25"/>
      <c r="AL31" s="25"/>
      <c r="AM31" s="25"/>
      <c r="AN31" s="25"/>
      <c r="AO31" s="25"/>
    </row>
    <row r="32" spans="1:41" s="14" customFormat="1" ht="108.75" customHeight="1" x14ac:dyDescent="0.2">
      <c r="A32" s="25"/>
      <c r="B32" s="15"/>
      <c r="C32" s="91"/>
      <c r="D32" s="91"/>
      <c r="E32" s="91"/>
      <c r="F32" s="40" t="s">
        <v>36</v>
      </c>
      <c r="G32" s="48"/>
      <c r="H32" s="40" t="s">
        <v>5</v>
      </c>
      <c r="I32" s="36">
        <f>SUM(I33:I39)</f>
        <v>283</v>
      </c>
      <c r="J32" s="36">
        <f>SUM(J33:J39)</f>
        <v>279</v>
      </c>
      <c r="K32" s="36">
        <f t="shared" ref="K32:N32" si="8">SUM(K33:K39)</f>
        <v>14</v>
      </c>
      <c r="L32" s="36">
        <f t="shared" si="8"/>
        <v>43</v>
      </c>
      <c r="M32" s="36">
        <f t="shared" si="8"/>
        <v>50</v>
      </c>
      <c r="N32" s="36">
        <f t="shared" si="8"/>
        <v>21</v>
      </c>
      <c r="O32" s="63">
        <f>SUM(K32:N32)</f>
        <v>128</v>
      </c>
      <c r="P32" s="62">
        <f>SUM(P36:P37)</f>
        <v>0</v>
      </c>
      <c r="Q32" s="62">
        <f>SUM(Q36:Q39)</f>
        <v>0</v>
      </c>
      <c r="R32" s="62">
        <f>SUM(R36:R39)</f>
        <v>0</v>
      </c>
      <c r="S32" s="62">
        <f>SUM(S36:S39)</f>
        <v>0</v>
      </c>
      <c r="T32" s="41">
        <f>SUM(P32:S32)</f>
        <v>0</v>
      </c>
      <c r="U32" s="63">
        <f>SUM(U36:U39)</f>
        <v>0</v>
      </c>
      <c r="V32" s="63">
        <f>SUM(V36:V39)</f>
        <v>0</v>
      </c>
      <c r="W32" s="63">
        <f>SUM(W36:W39)</f>
        <v>0</v>
      </c>
      <c r="X32" s="63">
        <f>SUM(X36:X39)</f>
        <v>0</v>
      </c>
      <c r="Y32" s="41">
        <f>SUM(U32:X32)</f>
        <v>0</v>
      </c>
      <c r="Z32" s="63">
        <f t="shared" si="3"/>
        <v>128</v>
      </c>
      <c r="AA32" s="61">
        <f t="shared" si="2"/>
        <v>0.45878136200716846</v>
      </c>
      <c r="AB32" s="68">
        <v>12332931</v>
      </c>
      <c r="AC32" s="24"/>
      <c r="AE32" s="25"/>
      <c r="AF32" s="25"/>
      <c r="AG32" s="25"/>
      <c r="AH32" s="25"/>
      <c r="AI32" s="25"/>
      <c r="AJ32" s="25"/>
      <c r="AK32" s="25"/>
      <c r="AL32" s="25"/>
      <c r="AM32" s="25"/>
      <c r="AN32" s="25"/>
      <c r="AO32" s="25"/>
    </row>
    <row r="33" spans="1:41" ht="41.25" customHeight="1" x14ac:dyDescent="0.2">
      <c r="B33" s="3"/>
      <c r="C33" s="94"/>
      <c r="D33" s="95"/>
      <c r="E33" s="96"/>
      <c r="F33" s="35"/>
      <c r="G33" s="53" t="s">
        <v>46</v>
      </c>
      <c r="H33" s="70" t="s">
        <v>5</v>
      </c>
      <c r="I33" s="71">
        <v>12</v>
      </c>
      <c r="J33" s="71">
        <v>12</v>
      </c>
      <c r="K33" s="32">
        <v>0</v>
      </c>
      <c r="L33" s="32">
        <v>0</v>
      </c>
      <c r="M33" s="32">
        <v>0</v>
      </c>
      <c r="N33" s="32">
        <v>0</v>
      </c>
      <c r="O33" s="32">
        <f>SUM(K33:N33)</f>
        <v>0</v>
      </c>
      <c r="P33" s="32"/>
      <c r="Q33" s="32"/>
      <c r="R33" s="32"/>
      <c r="S33" s="32"/>
      <c r="T33" s="29">
        <f t="shared" ref="T33" si="9">SUM(P33:S33)</f>
        <v>0</v>
      </c>
      <c r="U33" s="17"/>
      <c r="V33" s="17"/>
      <c r="W33" s="17"/>
      <c r="X33" s="32"/>
      <c r="Y33" s="29">
        <f t="shared" ref="Y33" si="10">SUM(U33:X33)</f>
        <v>0</v>
      </c>
      <c r="Z33" s="34">
        <f t="shared" ref="Z33" si="11">+O33+T33+Y33</f>
        <v>0</v>
      </c>
      <c r="AA33" s="60">
        <f t="shared" ref="AA33" si="12">Z33/J33</f>
        <v>0</v>
      </c>
      <c r="AB33" s="67"/>
      <c r="AC33" s="18"/>
      <c r="AE33" s="25"/>
      <c r="AF33" s="25"/>
      <c r="AG33" s="25"/>
      <c r="AH33" s="25"/>
      <c r="AI33" s="25"/>
      <c r="AJ33" s="25"/>
      <c r="AK33" s="25"/>
      <c r="AL33" s="25"/>
      <c r="AM33" s="25"/>
      <c r="AN33" s="25"/>
      <c r="AO33" s="25"/>
    </row>
    <row r="34" spans="1:41" ht="45.75" customHeight="1" x14ac:dyDescent="0.2">
      <c r="B34" s="3"/>
      <c r="C34" s="92"/>
      <c r="D34" s="92"/>
      <c r="E34" s="92"/>
      <c r="F34" s="35"/>
      <c r="G34" s="53" t="s">
        <v>45</v>
      </c>
      <c r="H34" s="70" t="s">
        <v>5</v>
      </c>
      <c r="I34" s="71">
        <v>120</v>
      </c>
      <c r="J34" s="71">
        <v>120</v>
      </c>
      <c r="K34" s="32">
        <v>0</v>
      </c>
      <c r="L34" s="32">
        <v>0</v>
      </c>
      <c r="M34" s="32">
        <v>35</v>
      </c>
      <c r="N34" s="32">
        <v>0</v>
      </c>
      <c r="O34" s="32">
        <f t="shared" ref="O34:O39" si="13">SUM(K34:N34)</f>
        <v>35</v>
      </c>
      <c r="P34" s="32"/>
      <c r="Q34" s="32"/>
      <c r="R34" s="32"/>
      <c r="S34" s="32"/>
      <c r="T34" s="29">
        <f>SUM(P34:S34)</f>
        <v>0</v>
      </c>
      <c r="U34" s="17"/>
      <c r="V34" s="17"/>
      <c r="W34" s="17"/>
      <c r="X34" s="32"/>
      <c r="Y34" s="29">
        <f>SUM(U34:X34)</f>
        <v>0</v>
      </c>
      <c r="Z34" s="34">
        <f>+O34+T34+Y34</f>
        <v>35</v>
      </c>
      <c r="AA34" s="60">
        <f>Z34/J34</f>
        <v>0.29166666666666669</v>
      </c>
      <c r="AB34" s="67"/>
      <c r="AC34" s="18"/>
      <c r="AE34" s="25"/>
      <c r="AF34" s="25"/>
      <c r="AG34" s="25"/>
      <c r="AH34" s="25"/>
      <c r="AI34" s="25"/>
      <c r="AJ34" s="25"/>
      <c r="AK34" s="25"/>
      <c r="AL34" s="25"/>
      <c r="AM34" s="25"/>
      <c r="AN34" s="25"/>
      <c r="AO34" s="25"/>
    </row>
    <row r="35" spans="1:41" ht="62.25" customHeight="1" x14ac:dyDescent="0.2">
      <c r="B35" s="3"/>
      <c r="C35" s="94"/>
      <c r="D35" s="95"/>
      <c r="E35" s="96"/>
      <c r="F35" s="73"/>
      <c r="G35" s="53" t="s">
        <v>47</v>
      </c>
      <c r="H35" s="70" t="s">
        <v>5</v>
      </c>
      <c r="I35" s="71">
        <v>40</v>
      </c>
      <c r="J35" s="71">
        <v>40</v>
      </c>
      <c r="K35" s="72">
        <v>0</v>
      </c>
      <c r="L35" s="32">
        <v>22</v>
      </c>
      <c r="M35" s="32">
        <v>0</v>
      </c>
      <c r="N35" s="32">
        <v>0</v>
      </c>
      <c r="O35" s="32">
        <f t="shared" si="13"/>
        <v>22</v>
      </c>
      <c r="P35" s="32"/>
      <c r="Q35" s="32"/>
      <c r="R35" s="32"/>
      <c r="S35" s="32"/>
      <c r="T35" s="29">
        <f>SUM(P35:S35)</f>
        <v>0</v>
      </c>
      <c r="U35" s="17"/>
      <c r="V35" s="17"/>
      <c r="W35" s="17"/>
      <c r="X35" s="32"/>
      <c r="Y35" s="29">
        <f>SUM(U35:X35)</f>
        <v>0</v>
      </c>
      <c r="Z35" s="34">
        <f>+O35+T35+Y35</f>
        <v>22</v>
      </c>
      <c r="AA35" s="60">
        <f>Z35/J35</f>
        <v>0.55000000000000004</v>
      </c>
      <c r="AB35" s="67"/>
      <c r="AC35" s="18"/>
      <c r="AE35" s="25"/>
      <c r="AF35" s="25"/>
      <c r="AG35" s="25"/>
      <c r="AH35" s="25"/>
      <c r="AI35" s="25"/>
      <c r="AJ35" s="25"/>
      <c r="AK35" s="25"/>
      <c r="AL35" s="25"/>
      <c r="AM35" s="25"/>
      <c r="AN35" s="25"/>
      <c r="AO35" s="25"/>
    </row>
    <row r="36" spans="1:41" ht="41.25" customHeight="1" x14ac:dyDescent="0.2">
      <c r="B36" s="3"/>
      <c r="C36" s="94"/>
      <c r="D36" s="95"/>
      <c r="E36" s="96"/>
      <c r="F36" s="35"/>
      <c r="G36" s="53" t="s">
        <v>44</v>
      </c>
      <c r="H36" s="70" t="s">
        <v>5</v>
      </c>
      <c r="I36" s="71">
        <v>38</v>
      </c>
      <c r="J36" s="71">
        <v>38</v>
      </c>
      <c r="K36" s="32">
        <v>11</v>
      </c>
      <c r="L36" s="32">
        <v>12</v>
      </c>
      <c r="M36" s="32">
        <v>0</v>
      </c>
      <c r="N36" s="32">
        <v>6</v>
      </c>
      <c r="O36" s="32">
        <f t="shared" si="13"/>
        <v>29</v>
      </c>
      <c r="P36" s="32"/>
      <c r="Q36" s="32"/>
      <c r="R36" s="32"/>
      <c r="S36" s="32"/>
      <c r="T36" s="29">
        <f t="shared" si="6"/>
        <v>0</v>
      </c>
      <c r="U36" s="17"/>
      <c r="V36" s="17"/>
      <c r="W36" s="17"/>
      <c r="X36" s="32"/>
      <c r="Y36" s="29">
        <f t="shared" ref="Y36:Y39" si="14">SUM(U36:X36)</f>
        <v>0</v>
      </c>
      <c r="Z36" s="34">
        <f t="shared" si="3"/>
        <v>29</v>
      </c>
      <c r="AA36" s="60">
        <f t="shared" si="2"/>
        <v>0.76315789473684215</v>
      </c>
      <c r="AB36" s="67"/>
      <c r="AC36" s="18"/>
      <c r="AE36" s="25"/>
      <c r="AF36" s="25"/>
      <c r="AG36" s="25"/>
      <c r="AH36" s="25"/>
      <c r="AI36" s="25"/>
      <c r="AJ36" s="25"/>
      <c r="AK36" s="25"/>
      <c r="AL36" s="25"/>
      <c r="AM36" s="25"/>
      <c r="AN36" s="25"/>
      <c r="AO36" s="25"/>
    </row>
    <row r="37" spans="1:41" ht="38.25" x14ac:dyDescent="0.2">
      <c r="B37" s="3"/>
      <c r="C37" s="92"/>
      <c r="D37" s="92"/>
      <c r="E37" s="92"/>
      <c r="F37" s="35"/>
      <c r="G37" s="53" t="s">
        <v>52</v>
      </c>
      <c r="H37" s="64" t="s">
        <v>5</v>
      </c>
      <c r="I37" s="33">
        <v>25</v>
      </c>
      <c r="J37" s="33">
        <v>25</v>
      </c>
      <c r="K37" s="51">
        <v>2</v>
      </c>
      <c r="L37" s="37">
        <v>2</v>
      </c>
      <c r="M37" s="17">
        <v>11</v>
      </c>
      <c r="N37" s="17">
        <v>5</v>
      </c>
      <c r="O37" s="32">
        <f t="shared" si="13"/>
        <v>20</v>
      </c>
      <c r="P37" s="17"/>
      <c r="Q37" s="17"/>
      <c r="R37" s="17"/>
      <c r="S37" s="32"/>
      <c r="T37" s="29">
        <f t="shared" si="6"/>
        <v>0</v>
      </c>
      <c r="U37" s="17"/>
      <c r="V37" s="17"/>
      <c r="W37" s="17"/>
      <c r="X37" s="17"/>
      <c r="Y37" s="29">
        <f t="shared" si="14"/>
        <v>0</v>
      </c>
      <c r="Z37" s="34">
        <f t="shared" si="3"/>
        <v>20</v>
      </c>
      <c r="AA37" s="60">
        <f t="shared" si="2"/>
        <v>0.8</v>
      </c>
      <c r="AB37" s="69"/>
      <c r="AC37" s="28"/>
      <c r="AD37" s="10">
        <v>0</v>
      </c>
      <c r="AE37" s="26"/>
      <c r="AF37" s="25"/>
      <c r="AG37" s="25"/>
      <c r="AH37" s="25"/>
      <c r="AI37" s="25"/>
      <c r="AJ37" s="25"/>
      <c r="AK37" s="25"/>
      <c r="AL37" s="25"/>
      <c r="AM37" s="25"/>
      <c r="AN37" s="25"/>
      <c r="AO37" s="25"/>
    </row>
    <row r="38" spans="1:41" ht="68.25" customHeight="1" x14ac:dyDescent="0.2">
      <c r="B38" s="3"/>
      <c r="C38" s="92"/>
      <c r="D38" s="92"/>
      <c r="E38" s="92"/>
      <c r="F38" s="73"/>
      <c r="G38" s="53" t="s">
        <v>66</v>
      </c>
      <c r="H38" s="64" t="s">
        <v>5</v>
      </c>
      <c r="I38" s="33">
        <v>28</v>
      </c>
      <c r="J38" s="33">
        <v>26</v>
      </c>
      <c r="K38" s="51">
        <v>0</v>
      </c>
      <c r="L38" s="37">
        <v>6</v>
      </c>
      <c r="M38" s="17">
        <v>3</v>
      </c>
      <c r="N38" s="17">
        <v>2</v>
      </c>
      <c r="O38" s="32">
        <f t="shared" si="13"/>
        <v>11</v>
      </c>
      <c r="P38" s="17"/>
      <c r="Q38" s="17"/>
      <c r="R38" s="17"/>
      <c r="S38" s="32"/>
      <c r="T38" s="29">
        <f t="shared" si="6"/>
        <v>0</v>
      </c>
      <c r="U38" s="17"/>
      <c r="V38" s="17"/>
      <c r="W38" s="17"/>
      <c r="X38" s="17"/>
      <c r="Y38" s="29">
        <f t="shared" si="14"/>
        <v>0</v>
      </c>
      <c r="Z38" s="34">
        <f t="shared" si="3"/>
        <v>11</v>
      </c>
      <c r="AA38" s="60">
        <f t="shared" si="2"/>
        <v>0.42307692307692307</v>
      </c>
      <c r="AB38" s="69"/>
      <c r="AC38" s="28"/>
      <c r="AD38" s="65"/>
      <c r="AE38" s="26"/>
      <c r="AF38" s="25"/>
      <c r="AG38" s="25"/>
      <c r="AH38" s="25"/>
      <c r="AI38" s="25"/>
      <c r="AJ38" s="25"/>
      <c r="AK38" s="25"/>
      <c r="AL38" s="25"/>
      <c r="AM38" s="25"/>
      <c r="AN38" s="25"/>
      <c r="AO38" s="25"/>
    </row>
    <row r="39" spans="1:41" ht="51" x14ac:dyDescent="0.2">
      <c r="B39" s="3"/>
      <c r="C39" s="92"/>
      <c r="D39" s="92"/>
      <c r="E39" s="92"/>
      <c r="F39" s="35"/>
      <c r="G39" s="53" t="s">
        <v>71</v>
      </c>
      <c r="H39" s="64" t="s">
        <v>5</v>
      </c>
      <c r="I39" s="33">
        <v>20</v>
      </c>
      <c r="J39" s="33">
        <v>18</v>
      </c>
      <c r="K39" s="51">
        <v>1</v>
      </c>
      <c r="L39" s="37">
        <v>1</v>
      </c>
      <c r="M39" s="17">
        <v>1</v>
      </c>
      <c r="N39" s="17">
        <v>8</v>
      </c>
      <c r="O39" s="32">
        <f t="shared" si="13"/>
        <v>11</v>
      </c>
      <c r="P39" s="17"/>
      <c r="Q39" s="17"/>
      <c r="R39" s="17"/>
      <c r="S39" s="32"/>
      <c r="T39" s="29">
        <f t="shared" si="6"/>
        <v>0</v>
      </c>
      <c r="U39" s="17"/>
      <c r="V39" s="17"/>
      <c r="W39" s="17"/>
      <c r="X39" s="17"/>
      <c r="Y39" s="29">
        <f t="shared" si="14"/>
        <v>0</v>
      </c>
      <c r="Z39" s="34">
        <f t="shared" si="3"/>
        <v>11</v>
      </c>
      <c r="AA39" s="60">
        <f t="shared" si="2"/>
        <v>0.61111111111111116</v>
      </c>
      <c r="AB39" s="69"/>
      <c r="AC39" s="28"/>
      <c r="AD39" s="65"/>
      <c r="AE39" s="26"/>
      <c r="AF39" s="25"/>
      <c r="AG39" s="25"/>
      <c r="AH39" s="25"/>
      <c r="AI39" s="25"/>
      <c r="AJ39" s="25"/>
      <c r="AK39" s="25"/>
      <c r="AL39" s="25"/>
      <c r="AM39" s="25"/>
      <c r="AN39" s="25"/>
      <c r="AO39" s="25"/>
    </row>
    <row r="40" spans="1:41" s="14" customFormat="1" ht="73.5" customHeight="1" x14ac:dyDescent="0.2">
      <c r="A40" s="25"/>
      <c r="B40" s="15"/>
      <c r="C40" s="91"/>
      <c r="D40" s="91"/>
      <c r="E40" s="91"/>
      <c r="F40" s="40" t="s">
        <v>37</v>
      </c>
      <c r="G40" s="48"/>
      <c r="H40" s="40" t="s">
        <v>5</v>
      </c>
      <c r="I40" s="36">
        <f>SUM(I41:I43)</f>
        <v>26</v>
      </c>
      <c r="J40" s="36">
        <f>SUM(J41:J43)</f>
        <v>26</v>
      </c>
      <c r="K40" s="62">
        <f t="shared" ref="K40:N40" si="15">SUM(K41:K43)</f>
        <v>1</v>
      </c>
      <c r="L40" s="62">
        <f t="shared" si="15"/>
        <v>1</v>
      </c>
      <c r="M40" s="62">
        <f t="shared" si="15"/>
        <v>1</v>
      </c>
      <c r="N40" s="62">
        <f t="shared" si="15"/>
        <v>2</v>
      </c>
      <c r="O40" s="62">
        <f>SUM(K40:N40)</f>
        <v>5</v>
      </c>
      <c r="P40" s="62">
        <f>SUM(P41:P43)</f>
        <v>0</v>
      </c>
      <c r="Q40" s="62">
        <f>SUM(Q41:Q43)</f>
        <v>0</v>
      </c>
      <c r="R40" s="62">
        <f>SUM(R41:R43)</f>
        <v>0</v>
      </c>
      <c r="S40" s="62">
        <f>SUM(S41:S43)</f>
        <v>0</v>
      </c>
      <c r="T40" s="41">
        <f>SUM(P40:S40)</f>
        <v>0</v>
      </c>
      <c r="U40" s="62">
        <f>SUM(U41:U43)</f>
        <v>0</v>
      </c>
      <c r="V40" s="62">
        <f>SUM(V41:V43)</f>
        <v>0</v>
      </c>
      <c r="W40" s="62">
        <f t="shared" ref="W40:X40" si="16">SUM(W41:W43)</f>
        <v>0</v>
      </c>
      <c r="X40" s="62">
        <f t="shared" si="16"/>
        <v>0</v>
      </c>
      <c r="Y40" s="41">
        <f>SUM(U40:X40)</f>
        <v>0</v>
      </c>
      <c r="Z40" s="62">
        <f t="shared" si="3"/>
        <v>5</v>
      </c>
      <c r="AA40" s="61">
        <f t="shared" si="2"/>
        <v>0.19230769230769232</v>
      </c>
      <c r="AB40" s="66">
        <v>1050000</v>
      </c>
      <c r="AC40" s="24"/>
      <c r="AE40" s="25"/>
      <c r="AF40" s="25"/>
      <c r="AG40" s="25"/>
      <c r="AH40" s="25"/>
      <c r="AI40" s="25"/>
      <c r="AJ40" s="25"/>
      <c r="AK40" s="25"/>
      <c r="AL40" s="25"/>
      <c r="AM40" s="25"/>
      <c r="AN40" s="25"/>
      <c r="AO40" s="25"/>
    </row>
    <row r="41" spans="1:41" ht="47.25" customHeight="1" x14ac:dyDescent="0.2">
      <c r="B41" s="3"/>
      <c r="C41" s="92"/>
      <c r="D41" s="92"/>
      <c r="E41" s="92"/>
      <c r="F41" s="78"/>
      <c r="G41" s="53" t="s">
        <v>48</v>
      </c>
      <c r="H41" s="64" t="s">
        <v>5</v>
      </c>
      <c r="I41" s="29">
        <v>5</v>
      </c>
      <c r="J41" s="29">
        <v>5</v>
      </c>
      <c r="K41" s="17">
        <v>0</v>
      </c>
      <c r="L41" s="17">
        <v>0</v>
      </c>
      <c r="M41" s="17">
        <v>0</v>
      </c>
      <c r="N41" s="17">
        <v>0</v>
      </c>
      <c r="O41" s="17">
        <f>SUM(K41:N41)</f>
        <v>0</v>
      </c>
      <c r="P41" s="17"/>
      <c r="Q41" s="17"/>
      <c r="R41" s="17"/>
      <c r="S41" s="32"/>
      <c r="T41" s="29">
        <f t="shared" si="6"/>
        <v>0</v>
      </c>
      <c r="U41" s="17"/>
      <c r="V41" s="17"/>
      <c r="W41" s="17"/>
      <c r="X41" s="17"/>
      <c r="Y41" s="29">
        <f t="shared" ref="Y41:Y43" si="17">SUM(U41:X41)</f>
        <v>0</v>
      </c>
      <c r="Z41" s="34">
        <f t="shared" si="3"/>
        <v>0</v>
      </c>
      <c r="AA41" s="60">
        <f t="shared" si="2"/>
        <v>0</v>
      </c>
      <c r="AB41" s="69"/>
      <c r="AC41" s="28"/>
      <c r="AE41" s="25"/>
      <c r="AF41" s="25"/>
      <c r="AG41" s="25"/>
      <c r="AH41" s="25"/>
      <c r="AI41" s="25"/>
      <c r="AJ41" s="25"/>
      <c r="AK41" s="25"/>
      <c r="AL41" s="25"/>
      <c r="AM41" s="25"/>
      <c r="AN41" s="25"/>
      <c r="AO41" s="25"/>
    </row>
    <row r="42" spans="1:41" ht="42" customHeight="1" x14ac:dyDescent="0.2">
      <c r="B42" s="3"/>
      <c r="C42" s="92"/>
      <c r="D42" s="92"/>
      <c r="E42" s="92"/>
      <c r="F42" s="78"/>
      <c r="G42" s="53" t="s">
        <v>49</v>
      </c>
      <c r="H42" s="64" t="s">
        <v>5</v>
      </c>
      <c r="I42" s="29">
        <v>11</v>
      </c>
      <c r="J42" s="29">
        <v>11</v>
      </c>
      <c r="K42" s="17">
        <v>0</v>
      </c>
      <c r="L42" s="17">
        <v>0</v>
      </c>
      <c r="M42" s="17">
        <v>0</v>
      </c>
      <c r="N42" s="17">
        <v>1</v>
      </c>
      <c r="O42" s="17">
        <f t="shared" ref="O42:O43" si="18">SUM(K42:N42)</f>
        <v>1</v>
      </c>
      <c r="P42" s="17"/>
      <c r="Q42" s="17"/>
      <c r="R42" s="17"/>
      <c r="S42" s="32"/>
      <c r="T42" s="29">
        <f t="shared" si="6"/>
        <v>0</v>
      </c>
      <c r="U42" s="17"/>
      <c r="V42" s="17"/>
      <c r="W42" s="17"/>
      <c r="X42" s="17"/>
      <c r="Y42" s="29">
        <f t="shared" si="17"/>
        <v>0</v>
      </c>
      <c r="Z42" s="34">
        <f t="shared" si="3"/>
        <v>1</v>
      </c>
      <c r="AA42" s="60">
        <f t="shared" si="2"/>
        <v>9.0909090909090912E-2</v>
      </c>
      <c r="AB42" s="69"/>
      <c r="AC42" s="23"/>
      <c r="AE42" s="25"/>
      <c r="AF42" s="25"/>
      <c r="AG42" s="25"/>
      <c r="AH42" s="25"/>
      <c r="AI42" s="25"/>
      <c r="AJ42" s="25"/>
      <c r="AK42" s="25"/>
      <c r="AL42" s="25"/>
      <c r="AM42" s="25"/>
      <c r="AN42" s="25"/>
      <c r="AO42" s="25"/>
    </row>
    <row r="43" spans="1:41" ht="45" customHeight="1" x14ac:dyDescent="0.2">
      <c r="B43" s="3"/>
      <c r="C43" s="92"/>
      <c r="D43" s="92"/>
      <c r="E43" s="92"/>
      <c r="F43" s="78"/>
      <c r="G43" s="53" t="s">
        <v>50</v>
      </c>
      <c r="H43" s="64" t="s">
        <v>5</v>
      </c>
      <c r="I43" s="29">
        <v>10</v>
      </c>
      <c r="J43" s="29">
        <v>10</v>
      </c>
      <c r="K43" s="17">
        <v>1</v>
      </c>
      <c r="L43" s="17">
        <v>1</v>
      </c>
      <c r="M43" s="17">
        <v>1</v>
      </c>
      <c r="N43" s="17">
        <v>1</v>
      </c>
      <c r="O43" s="17">
        <f t="shared" si="18"/>
        <v>4</v>
      </c>
      <c r="P43" s="17"/>
      <c r="Q43" s="17"/>
      <c r="R43" s="17"/>
      <c r="S43" s="32"/>
      <c r="T43" s="29">
        <f t="shared" si="6"/>
        <v>0</v>
      </c>
      <c r="U43" s="17"/>
      <c r="V43" s="17"/>
      <c r="W43" s="17"/>
      <c r="X43" s="17"/>
      <c r="Y43" s="29">
        <f t="shared" si="17"/>
        <v>0</v>
      </c>
      <c r="Z43" s="34">
        <f t="shared" si="3"/>
        <v>4</v>
      </c>
      <c r="AA43" s="60">
        <f t="shared" si="2"/>
        <v>0.4</v>
      </c>
      <c r="AB43" s="6"/>
      <c r="AC43" s="23"/>
      <c r="AE43" s="25"/>
      <c r="AF43" s="25"/>
      <c r="AG43" s="25"/>
      <c r="AH43" s="25"/>
      <c r="AI43" s="25"/>
      <c r="AJ43" s="25"/>
      <c r="AK43" s="25"/>
      <c r="AL43" s="25"/>
      <c r="AM43" s="25"/>
      <c r="AN43" s="25"/>
      <c r="AO43" s="25"/>
    </row>
    <row r="44" spans="1:41" ht="20.25" customHeight="1" x14ac:dyDescent="0.3">
      <c r="B44" s="9"/>
      <c r="C44" s="88" t="s">
        <v>74</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21"/>
      <c r="AE44" s="25"/>
      <c r="AF44" s="25"/>
      <c r="AG44" s="25"/>
      <c r="AH44" s="25"/>
      <c r="AI44" s="25"/>
      <c r="AJ44" s="25"/>
      <c r="AK44" s="25"/>
      <c r="AL44" s="25"/>
      <c r="AM44" s="25"/>
      <c r="AN44" s="25"/>
      <c r="AO44" s="25"/>
    </row>
    <row r="45" spans="1:41" x14ac:dyDescent="0.2">
      <c r="AE45" s="25"/>
      <c r="AF45" s="25"/>
      <c r="AG45" s="25"/>
      <c r="AH45" s="25"/>
      <c r="AI45" s="25"/>
      <c r="AJ45" s="25"/>
      <c r="AK45" s="25"/>
      <c r="AL45" s="25"/>
      <c r="AM45" s="25"/>
      <c r="AN45" s="25"/>
      <c r="AO45" s="25"/>
    </row>
    <row r="46" spans="1:41" x14ac:dyDescent="0.2">
      <c r="AE46" s="25"/>
      <c r="AF46" s="25"/>
      <c r="AG46" s="25"/>
      <c r="AH46" s="25"/>
      <c r="AI46" s="25"/>
      <c r="AJ46" s="25"/>
      <c r="AK46" s="25"/>
      <c r="AL46" s="25"/>
      <c r="AM46" s="25"/>
      <c r="AN46" s="25"/>
      <c r="AO46" s="25"/>
    </row>
    <row r="47" spans="1:41" x14ac:dyDescent="0.2">
      <c r="AE47" s="25"/>
      <c r="AF47" s="25"/>
      <c r="AG47" s="25"/>
      <c r="AH47" s="25"/>
      <c r="AI47" s="25"/>
      <c r="AJ47" s="25"/>
      <c r="AK47" s="25"/>
      <c r="AL47" s="25"/>
      <c r="AM47" s="25"/>
      <c r="AN47" s="25"/>
      <c r="AO47" s="25"/>
    </row>
    <row r="48" spans="1:41" x14ac:dyDescent="0.2">
      <c r="AE48" s="25"/>
      <c r="AF48" s="25"/>
      <c r="AG48" s="25"/>
      <c r="AH48" s="25"/>
      <c r="AI48" s="25"/>
      <c r="AJ48" s="25"/>
      <c r="AK48" s="25"/>
      <c r="AL48" s="25"/>
      <c r="AM48" s="25"/>
      <c r="AN48" s="25"/>
      <c r="AO48" s="25"/>
    </row>
    <row r="49" spans="31:41" x14ac:dyDescent="0.2">
      <c r="AE49" s="25"/>
      <c r="AF49" s="25"/>
      <c r="AG49" s="25"/>
      <c r="AH49" s="25"/>
      <c r="AI49" s="25"/>
      <c r="AJ49" s="25"/>
      <c r="AK49" s="25"/>
      <c r="AL49" s="25"/>
      <c r="AM49" s="25"/>
      <c r="AN49" s="25"/>
      <c r="AO49" s="25"/>
    </row>
    <row r="50" spans="31:41" x14ac:dyDescent="0.2">
      <c r="AE50" s="25"/>
      <c r="AF50" s="25"/>
      <c r="AG50" s="25"/>
      <c r="AH50" s="25"/>
      <c r="AI50" s="25"/>
      <c r="AJ50" s="25"/>
      <c r="AK50" s="25"/>
      <c r="AL50" s="25"/>
      <c r="AM50" s="25"/>
      <c r="AN50" s="25"/>
      <c r="AO50" s="25"/>
    </row>
    <row r="51" spans="31:41" x14ac:dyDescent="0.2">
      <c r="AE51" s="25"/>
      <c r="AF51" s="25"/>
      <c r="AG51" s="25"/>
      <c r="AH51" s="25"/>
      <c r="AI51" s="25"/>
      <c r="AJ51" s="25"/>
      <c r="AK51" s="25"/>
      <c r="AL51" s="25"/>
      <c r="AM51" s="25"/>
      <c r="AN51" s="25"/>
      <c r="AO51" s="25"/>
    </row>
    <row r="52" spans="31:41" x14ac:dyDescent="0.2">
      <c r="AE52" s="25"/>
      <c r="AF52" s="25"/>
      <c r="AG52" s="25"/>
      <c r="AH52" s="25"/>
      <c r="AI52" s="25"/>
      <c r="AJ52" s="25"/>
      <c r="AK52" s="25"/>
      <c r="AL52" s="25"/>
      <c r="AM52" s="25"/>
      <c r="AN52" s="25"/>
      <c r="AO52" s="25"/>
    </row>
    <row r="53" spans="31:41" x14ac:dyDescent="0.2">
      <c r="AE53" s="25"/>
      <c r="AF53" s="25"/>
      <c r="AG53" s="25"/>
      <c r="AH53" s="25"/>
      <c r="AI53" s="25"/>
      <c r="AJ53" s="25"/>
      <c r="AK53" s="25"/>
      <c r="AL53" s="25"/>
      <c r="AM53" s="25"/>
      <c r="AN53" s="25"/>
      <c r="AO53" s="25"/>
    </row>
    <row r="54" spans="31:41" x14ac:dyDescent="0.2">
      <c r="AE54" s="25"/>
      <c r="AF54" s="25"/>
      <c r="AG54" s="25"/>
      <c r="AH54" s="25"/>
      <c r="AI54" s="25"/>
      <c r="AJ54" s="25"/>
      <c r="AK54" s="25"/>
      <c r="AL54" s="25"/>
      <c r="AM54" s="25"/>
      <c r="AN54" s="25"/>
      <c r="AO54" s="25"/>
    </row>
    <row r="55" spans="31:41" x14ac:dyDescent="0.2">
      <c r="AE55" s="25"/>
      <c r="AF55" s="25"/>
      <c r="AG55" s="25"/>
      <c r="AH55" s="25"/>
      <c r="AI55" s="25"/>
      <c r="AJ55" s="25"/>
      <c r="AK55" s="25"/>
      <c r="AL55" s="25"/>
      <c r="AM55" s="25"/>
      <c r="AN55" s="25"/>
      <c r="AO55" s="25"/>
    </row>
    <row r="56" spans="31:41" x14ac:dyDescent="0.2">
      <c r="AE56" s="25"/>
      <c r="AF56" s="25"/>
      <c r="AG56" s="25"/>
      <c r="AH56" s="25"/>
      <c r="AI56" s="25"/>
      <c r="AJ56" s="25"/>
      <c r="AK56" s="25"/>
      <c r="AL56" s="25"/>
      <c r="AM56" s="25"/>
      <c r="AN56" s="25"/>
      <c r="AO56" s="25"/>
    </row>
    <row r="57" spans="31:41" x14ac:dyDescent="0.2">
      <c r="AE57" s="25"/>
      <c r="AF57" s="25"/>
      <c r="AG57" s="25"/>
      <c r="AH57" s="25"/>
      <c r="AI57" s="25"/>
      <c r="AJ57" s="25"/>
      <c r="AK57" s="25"/>
      <c r="AL57" s="25"/>
      <c r="AM57" s="25"/>
      <c r="AN57" s="25"/>
      <c r="AO57" s="25"/>
    </row>
    <row r="58" spans="31:41" x14ac:dyDescent="0.2">
      <c r="AE58" s="25"/>
      <c r="AF58" s="25"/>
      <c r="AG58" s="25"/>
      <c r="AH58" s="25"/>
      <c r="AI58" s="25"/>
      <c r="AJ58" s="25"/>
      <c r="AK58" s="25"/>
      <c r="AL58" s="25"/>
      <c r="AM58" s="25"/>
      <c r="AN58" s="25"/>
      <c r="AO58" s="25"/>
    </row>
    <row r="59" spans="31:41" x14ac:dyDescent="0.2">
      <c r="AE59" s="25"/>
      <c r="AF59" s="25"/>
      <c r="AG59" s="25"/>
      <c r="AH59" s="25"/>
      <c r="AI59" s="25"/>
      <c r="AJ59" s="25"/>
      <c r="AK59" s="25"/>
      <c r="AL59" s="25"/>
      <c r="AM59" s="25"/>
      <c r="AN59" s="25"/>
      <c r="AO59" s="25"/>
    </row>
    <row r="60" spans="31:41" x14ac:dyDescent="0.2">
      <c r="AE60" s="25"/>
      <c r="AF60" s="25"/>
      <c r="AG60" s="25"/>
      <c r="AH60" s="25"/>
      <c r="AI60" s="25"/>
      <c r="AJ60" s="25"/>
      <c r="AK60" s="25"/>
      <c r="AL60" s="25"/>
      <c r="AM60" s="25"/>
      <c r="AN60" s="25"/>
      <c r="AO60" s="25"/>
    </row>
    <row r="61" spans="31:41" x14ac:dyDescent="0.2">
      <c r="AE61" s="25"/>
      <c r="AF61" s="25"/>
      <c r="AG61" s="25"/>
      <c r="AH61" s="25"/>
      <c r="AI61" s="25"/>
      <c r="AJ61" s="25"/>
      <c r="AK61" s="25"/>
      <c r="AL61" s="25"/>
      <c r="AM61" s="25"/>
      <c r="AN61" s="25"/>
      <c r="AO61" s="25"/>
    </row>
    <row r="62" spans="31:41" x14ac:dyDescent="0.2">
      <c r="AE62" s="25"/>
      <c r="AF62" s="25"/>
      <c r="AG62" s="25"/>
      <c r="AH62" s="25"/>
      <c r="AI62" s="25"/>
      <c r="AJ62" s="25"/>
      <c r="AK62" s="25"/>
      <c r="AL62" s="25"/>
      <c r="AM62" s="25"/>
      <c r="AN62" s="25"/>
      <c r="AO62" s="25"/>
    </row>
    <row r="63" spans="31:41" x14ac:dyDescent="0.2">
      <c r="AE63" s="25"/>
      <c r="AF63" s="25"/>
      <c r="AG63" s="25"/>
      <c r="AH63" s="25"/>
      <c r="AI63" s="25"/>
      <c r="AJ63" s="25"/>
      <c r="AK63" s="25"/>
      <c r="AL63" s="25"/>
      <c r="AM63" s="25"/>
      <c r="AN63" s="25"/>
      <c r="AO63" s="25"/>
    </row>
    <row r="64" spans="31:41" x14ac:dyDescent="0.2">
      <c r="AE64" s="25"/>
      <c r="AF64" s="25"/>
      <c r="AG64" s="25"/>
      <c r="AH64" s="25"/>
      <c r="AI64" s="25"/>
      <c r="AJ64" s="25"/>
      <c r="AK64" s="25"/>
      <c r="AL64" s="25"/>
      <c r="AM64" s="25"/>
      <c r="AN64" s="25"/>
      <c r="AO64" s="25"/>
    </row>
    <row r="65" spans="31:41" x14ac:dyDescent="0.2">
      <c r="AE65" s="25"/>
      <c r="AF65" s="25"/>
      <c r="AG65" s="25"/>
      <c r="AH65" s="25"/>
      <c r="AI65" s="25"/>
      <c r="AJ65" s="25"/>
      <c r="AK65" s="25"/>
      <c r="AL65" s="25"/>
      <c r="AM65" s="25"/>
      <c r="AN65" s="25"/>
      <c r="AO65" s="25"/>
    </row>
    <row r="66" spans="31:41" x14ac:dyDescent="0.2">
      <c r="AE66" s="25"/>
      <c r="AF66" s="25"/>
      <c r="AG66" s="25"/>
      <c r="AH66" s="25"/>
      <c r="AI66" s="25"/>
      <c r="AJ66" s="25"/>
      <c r="AK66" s="25"/>
      <c r="AL66" s="25"/>
      <c r="AM66" s="25"/>
      <c r="AN66" s="25"/>
      <c r="AO66" s="25"/>
    </row>
    <row r="67" spans="31:41" x14ac:dyDescent="0.2">
      <c r="AE67" s="25"/>
      <c r="AF67" s="25"/>
      <c r="AG67" s="25"/>
      <c r="AH67" s="25"/>
      <c r="AI67" s="25"/>
      <c r="AJ67" s="25"/>
      <c r="AK67" s="25"/>
      <c r="AL67" s="25"/>
      <c r="AM67" s="25"/>
      <c r="AN67" s="25"/>
      <c r="AO67" s="25"/>
    </row>
    <row r="68" spans="31:41" x14ac:dyDescent="0.2">
      <c r="AE68" s="25"/>
      <c r="AF68" s="25"/>
      <c r="AG68" s="25"/>
      <c r="AH68" s="25"/>
      <c r="AI68" s="25"/>
      <c r="AJ68" s="25"/>
      <c r="AK68" s="25"/>
      <c r="AL68" s="25"/>
      <c r="AM68" s="25"/>
      <c r="AN68" s="25"/>
      <c r="AO68" s="25"/>
    </row>
    <row r="69" spans="31:41" x14ac:dyDescent="0.2">
      <c r="AE69" s="25"/>
      <c r="AF69" s="25"/>
      <c r="AG69" s="25"/>
      <c r="AH69" s="25"/>
      <c r="AI69" s="25"/>
      <c r="AJ69" s="25"/>
      <c r="AK69" s="25"/>
      <c r="AL69" s="25"/>
      <c r="AM69" s="25"/>
      <c r="AN69" s="25"/>
      <c r="AO69" s="25"/>
    </row>
    <row r="70" spans="31:41" x14ac:dyDescent="0.2">
      <c r="AE70" s="25"/>
      <c r="AF70" s="25"/>
      <c r="AG70" s="25"/>
      <c r="AH70" s="25"/>
      <c r="AI70" s="25"/>
      <c r="AJ70" s="25"/>
      <c r="AK70" s="25"/>
      <c r="AL70" s="25"/>
      <c r="AM70" s="25"/>
      <c r="AN70" s="25"/>
      <c r="AO70" s="25"/>
    </row>
    <row r="71" spans="31:41" x14ac:dyDescent="0.2">
      <c r="AE71" s="25"/>
      <c r="AF71" s="25"/>
      <c r="AG71" s="25"/>
      <c r="AH71" s="25"/>
      <c r="AI71" s="25"/>
      <c r="AJ71" s="25"/>
      <c r="AK71" s="25"/>
      <c r="AL71" s="25"/>
      <c r="AM71" s="25"/>
      <c r="AN71" s="25"/>
      <c r="AO71" s="25"/>
    </row>
    <row r="72" spans="31:41" x14ac:dyDescent="0.2">
      <c r="AE72" s="25"/>
      <c r="AF72" s="25"/>
      <c r="AG72" s="25"/>
      <c r="AH72" s="25"/>
      <c r="AI72" s="25"/>
      <c r="AJ72" s="25"/>
      <c r="AK72" s="25"/>
      <c r="AL72" s="25"/>
      <c r="AM72" s="25"/>
      <c r="AN72" s="25"/>
      <c r="AO72" s="25"/>
    </row>
    <row r="73" spans="31:41" x14ac:dyDescent="0.2">
      <c r="AE73" s="25"/>
      <c r="AF73" s="25"/>
      <c r="AG73" s="25"/>
      <c r="AH73" s="25"/>
      <c r="AI73" s="25"/>
      <c r="AJ73" s="25"/>
      <c r="AK73" s="25"/>
      <c r="AL73" s="25"/>
      <c r="AM73" s="25"/>
      <c r="AN73" s="25"/>
      <c r="AO73" s="25"/>
    </row>
    <row r="74" spans="31:41" x14ac:dyDescent="0.2">
      <c r="AE74" s="25"/>
      <c r="AF74" s="25"/>
      <c r="AG74" s="25"/>
      <c r="AH74" s="25"/>
      <c r="AI74" s="25"/>
      <c r="AJ74" s="25"/>
      <c r="AK74" s="25"/>
      <c r="AL74" s="25"/>
      <c r="AM74" s="25"/>
      <c r="AN74" s="25"/>
      <c r="AO74" s="25"/>
    </row>
    <row r="75" spans="31:41" x14ac:dyDescent="0.2">
      <c r="AE75" s="25"/>
      <c r="AF75" s="25"/>
      <c r="AG75" s="25"/>
      <c r="AH75" s="25"/>
      <c r="AI75" s="25"/>
      <c r="AJ75" s="25"/>
      <c r="AK75" s="25"/>
      <c r="AL75" s="25"/>
      <c r="AM75" s="25"/>
      <c r="AN75" s="25"/>
      <c r="AO75" s="25"/>
    </row>
    <row r="76" spans="31:41" x14ac:dyDescent="0.2">
      <c r="AE76" s="25"/>
      <c r="AF76" s="25"/>
      <c r="AG76" s="25"/>
      <c r="AH76" s="25"/>
      <c r="AI76" s="25"/>
      <c r="AJ76" s="25"/>
      <c r="AK76" s="25"/>
      <c r="AL76" s="25"/>
      <c r="AM76" s="25"/>
      <c r="AN76" s="25"/>
      <c r="AO76" s="25"/>
    </row>
    <row r="77" spans="31:41" x14ac:dyDescent="0.2">
      <c r="AE77" s="25"/>
      <c r="AF77" s="25"/>
      <c r="AG77" s="25"/>
      <c r="AH77" s="25"/>
      <c r="AI77" s="25"/>
      <c r="AJ77" s="25"/>
      <c r="AK77" s="25"/>
      <c r="AL77" s="25"/>
      <c r="AM77" s="25"/>
      <c r="AN77" s="25"/>
      <c r="AO77" s="25"/>
    </row>
    <row r="78" spans="31:41" x14ac:dyDescent="0.2">
      <c r="AE78" s="25"/>
      <c r="AF78" s="25"/>
      <c r="AG78" s="25"/>
      <c r="AH78" s="25"/>
      <c r="AI78" s="25"/>
      <c r="AJ78" s="25"/>
      <c r="AK78" s="25"/>
      <c r="AL78" s="25"/>
      <c r="AM78" s="25"/>
      <c r="AN78" s="25"/>
      <c r="AO78" s="25"/>
    </row>
    <row r="79" spans="31:41" x14ac:dyDescent="0.2">
      <c r="AE79" s="25"/>
      <c r="AF79" s="25"/>
      <c r="AG79" s="25"/>
      <c r="AH79" s="25"/>
      <c r="AI79" s="25"/>
      <c r="AJ79" s="25"/>
      <c r="AK79" s="25"/>
      <c r="AL79" s="25"/>
      <c r="AM79" s="25"/>
      <c r="AN79" s="25"/>
      <c r="AO79" s="25"/>
    </row>
    <row r="80" spans="31:41" x14ac:dyDescent="0.2">
      <c r="AE80" s="25"/>
      <c r="AF80" s="25"/>
      <c r="AG80" s="25"/>
      <c r="AH80" s="25"/>
      <c r="AI80" s="25"/>
      <c r="AJ80" s="25"/>
      <c r="AK80" s="25"/>
      <c r="AL80" s="25"/>
      <c r="AM80" s="25"/>
      <c r="AN80" s="25"/>
      <c r="AO80" s="25"/>
    </row>
    <row r="81" spans="31:41" x14ac:dyDescent="0.2">
      <c r="AE81" s="25"/>
      <c r="AF81" s="25"/>
      <c r="AG81" s="25"/>
      <c r="AH81" s="25"/>
      <c r="AI81" s="25"/>
      <c r="AJ81" s="25"/>
      <c r="AK81" s="25"/>
      <c r="AL81" s="25"/>
      <c r="AM81" s="25"/>
      <c r="AN81" s="25"/>
      <c r="AO81" s="25"/>
    </row>
    <row r="82" spans="31:41" x14ac:dyDescent="0.2">
      <c r="AE82" s="25"/>
      <c r="AF82" s="25"/>
      <c r="AG82" s="25"/>
      <c r="AH82" s="25"/>
      <c r="AI82" s="25"/>
      <c r="AJ82" s="25"/>
      <c r="AK82" s="25"/>
      <c r="AL82" s="25"/>
      <c r="AM82" s="25"/>
      <c r="AN82" s="25"/>
      <c r="AO82" s="25"/>
    </row>
    <row r="83" spans="31:41" x14ac:dyDescent="0.2">
      <c r="AE83" s="25"/>
      <c r="AF83" s="25"/>
      <c r="AG83" s="25"/>
      <c r="AH83" s="25"/>
      <c r="AI83" s="25"/>
      <c r="AJ83" s="25"/>
      <c r="AK83" s="25"/>
      <c r="AL83" s="25"/>
      <c r="AM83" s="25"/>
      <c r="AN83" s="25"/>
      <c r="AO83" s="25"/>
    </row>
    <row r="84" spans="31:41" x14ac:dyDescent="0.2">
      <c r="AE84" s="25"/>
      <c r="AF84" s="25"/>
      <c r="AG84" s="25"/>
      <c r="AH84" s="25"/>
      <c r="AI84" s="25"/>
      <c r="AJ84" s="25"/>
      <c r="AK84" s="25"/>
      <c r="AL84" s="25"/>
      <c r="AM84" s="25"/>
      <c r="AN84" s="25"/>
      <c r="AO84" s="25"/>
    </row>
    <row r="85" spans="31:41" x14ac:dyDescent="0.2">
      <c r="AE85" s="25"/>
      <c r="AF85" s="25"/>
      <c r="AG85" s="25"/>
      <c r="AH85" s="25"/>
      <c r="AI85" s="25"/>
      <c r="AJ85" s="25"/>
      <c r="AK85" s="25"/>
      <c r="AL85" s="25"/>
      <c r="AM85" s="25"/>
      <c r="AN85" s="25"/>
      <c r="AO85" s="25"/>
    </row>
    <row r="86" spans="31:41" x14ac:dyDescent="0.2">
      <c r="AE86" s="25"/>
      <c r="AF86" s="25"/>
      <c r="AG86" s="25"/>
      <c r="AH86" s="25"/>
      <c r="AI86" s="25"/>
      <c r="AJ86" s="25"/>
      <c r="AK86" s="25"/>
      <c r="AL86" s="25"/>
      <c r="AM86" s="25"/>
      <c r="AN86" s="25"/>
      <c r="AO86" s="25"/>
    </row>
    <row r="87" spans="31:41" x14ac:dyDescent="0.2">
      <c r="AE87" s="25"/>
      <c r="AF87" s="25"/>
      <c r="AG87" s="25"/>
      <c r="AH87" s="25"/>
      <c r="AI87" s="25"/>
      <c r="AJ87" s="25"/>
      <c r="AK87" s="25"/>
      <c r="AL87" s="25"/>
      <c r="AM87" s="25"/>
      <c r="AN87" s="25"/>
      <c r="AO87" s="25"/>
    </row>
    <row r="88" spans="31:41" x14ac:dyDescent="0.2">
      <c r="AE88" s="25"/>
      <c r="AF88" s="25"/>
      <c r="AG88" s="25"/>
      <c r="AH88" s="25"/>
      <c r="AI88" s="25"/>
      <c r="AJ88" s="25"/>
      <c r="AK88" s="25"/>
      <c r="AL88" s="25"/>
      <c r="AM88" s="25"/>
      <c r="AN88" s="25"/>
      <c r="AO88" s="25"/>
    </row>
    <row r="89" spans="31:41" x14ac:dyDescent="0.2">
      <c r="AE89" s="25"/>
      <c r="AF89" s="25"/>
      <c r="AG89" s="25"/>
      <c r="AH89" s="25"/>
      <c r="AI89" s="25"/>
      <c r="AJ89" s="25"/>
      <c r="AK89" s="25"/>
      <c r="AL89" s="25"/>
      <c r="AM89" s="25"/>
      <c r="AN89" s="25"/>
      <c r="AO89" s="25"/>
    </row>
    <row r="90" spans="31:41" x14ac:dyDescent="0.2">
      <c r="AE90" s="25"/>
      <c r="AF90" s="25"/>
      <c r="AG90" s="25"/>
      <c r="AH90" s="25"/>
      <c r="AI90" s="25"/>
      <c r="AJ90" s="25"/>
      <c r="AK90" s="25"/>
      <c r="AL90" s="25"/>
      <c r="AM90" s="25"/>
      <c r="AN90" s="25"/>
      <c r="AO90" s="25"/>
    </row>
    <row r="91" spans="31:41" x14ac:dyDescent="0.2">
      <c r="AE91" s="25"/>
      <c r="AF91" s="25"/>
      <c r="AG91" s="25"/>
      <c r="AH91" s="25"/>
      <c r="AI91" s="25"/>
      <c r="AJ91" s="25"/>
      <c r="AK91" s="25"/>
      <c r="AL91" s="25"/>
      <c r="AM91" s="25"/>
      <c r="AN91" s="25"/>
      <c r="AO91" s="25"/>
    </row>
    <row r="92" spans="31:41" x14ac:dyDescent="0.2">
      <c r="AE92" s="25"/>
      <c r="AF92" s="25"/>
      <c r="AG92" s="25"/>
      <c r="AH92" s="25"/>
      <c r="AI92" s="25"/>
      <c r="AJ92" s="25"/>
      <c r="AK92" s="25"/>
      <c r="AL92" s="25"/>
      <c r="AM92" s="25"/>
      <c r="AN92" s="25"/>
      <c r="AO92" s="25"/>
    </row>
    <row r="93" spans="31:41" x14ac:dyDescent="0.2">
      <c r="AE93" s="25"/>
      <c r="AF93" s="25"/>
      <c r="AG93" s="25"/>
      <c r="AH93" s="25"/>
      <c r="AI93" s="25"/>
      <c r="AJ93" s="25"/>
      <c r="AK93" s="25"/>
      <c r="AL93" s="25"/>
      <c r="AM93" s="25"/>
      <c r="AN93" s="25"/>
      <c r="AO93" s="25"/>
    </row>
    <row r="94" spans="31:41" x14ac:dyDescent="0.2">
      <c r="AE94" s="25"/>
      <c r="AF94" s="25"/>
      <c r="AG94" s="25"/>
      <c r="AH94" s="25"/>
      <c r="AI94" s="25"/>
      <c r="AJ94" s="25"/>
      <c r="AK94" s="25"/>
      <c r="AL94" s="25"/>
      <c r="AM94" s="25"/>
      <c r="AN94" s="25"/>
      <c r="AO94" s="25"/>
    </row>
    <row r="95" spans="31:41" x14ac:dyDescent="0.2">
      <c r="AE95" s="25"/>
      <c r="AF95" s="25"/>
      <c r="AG95" s="25"/>
      <c r="AH95" s="25"/>
      <c r="AI95" s="25"/>
      <c r="AJ95" s="25"/>
      <c r="AK95" s="25"/>
      <c r="AL95" s="25"/>
      <c r="AM95" s="25"/>
      <c r="AN95" s="25"/>
      <c r="AO95" s="25"/>
    </row>
    <row r="96" spans="31:41" x14ac:dyDescent="0.2">
      <c r="AE96" s="25"/>
      <c r="AF96" s="25"/>
      <c r="AG96" s="25"/>
      <c r="AH96" s="25"/>
      <c r="AI96" s="25"/>
      <c r="AJ96" s="25"/>
      <c r="AK96" s="25"/>
      <c r="AL96" s="25"/>
      <c r="AM96" s="25"/>
      <c r="AN96" s="25"/>
      <c r="AO96" s="25"/>
    </row>
    <row r="97" spans="31:41" x14ac:dyDescent="0.2">
      <c r="AE97" s="25"/>
      <c r="AF97" s="25"/>
      <c r="AG97" s="25"/>
      <c r="AH97" s="25"/>
      <c r="AI97" s="25"/>
      <c r="AJ97" s="25"/>
      <c r="AK97" s="25"/>
      <c r="AL97" s="25"/>
      <c r="AM97" s="25"/>
      <c r="AN97" s="25"/>
      <c r="AO97" s="25"/>
    </row>
    <row r="98" spans="31:41" x14ac:dyDescent="0.2">
      <c r="AE98" s="25"/>
      <c r="AF98" s="25"/>
      <c r="AG98" s="25"/>
      <c r="AH98" s="25"/>
      <c r="AI98" s="25"/>
      <c r="AJ98" s="25"/>
      <c r="AK98" s="25"/>
      <c r="AL98" s="25"/>
      <c r="AM98" s="25"/>
      <c r="AN98" s="25"/>
      <c r="AO98" s="25"/>
    </row>
    <row r="99" spans="31:41" x14ac:dyDescent="0.2">
      <c r="AE99" s="25"/>
      <c r="AF99" s="25"/>
      <c r="AG99" s="25"/>
      <c r="AH99" s="25"/>
      <c r="AI99" s="25"/>
      <c r="AJ99" s="25"/>
      <c r="AK99" s="25"/>
      <c r="AL99" s="25"/>
      <c r="AM99" s="25"/>
      <c r="AN99" s="25"/>
      <c r="AO99" s="25"/>
    </row>
    <row r="100" spans="31:41" x14ac:dyDescent="0.2">
      <c r="AE100" s="25"/>
      <c r="AF100" s="25"/>
      <c r="AG100" s="25"/>
      <c r="AH100" s="25"/>
      <c r="AI100" s="25"/>
      <c r="AJ100" s="25"/>
      <c r="AK100" s="25"/>
      <c r="AL100" s="25"/>
      <c r="AM100" s="25"/>
      <c r="AN100" s="25"/>
      <c r="AO100" s="25"/>
    </row>
    <row r="101" spans="31:41" x14ac:dyDescent="0.2">
      <c r="AE101" s="25"/>
      <c r="AF101" s="25"/>
      <c r="AG101" s="25"/>
      <c r="AH101" s="25"/>
      <c r="AI101" s="25"/>
      <c r="AJ101" s="25"/>
      <c r="AK101" s="25"/>
      <c r="AL101" s="25"/>
      <c r="AM101" s="25"/>
      <c r="AN101" s="25"/>
      <c r="AO101" s="25"/>
    </row>
    <row r="102" spans="31:41" x14ac:dyDescent="0.2">
      <c r="AE102" s="25"/>
      <c r="AF102" s="25"/>
      <c r="AG102" s="25"/>
      <c r="AH102" s="25"/>
      <c r="AI102" s="25"/>
      <c r="AJ102" s="25"/>
      <c r="AK102" s="25"/>
      <c r="AL102" s="25"/>
      <c r="AM102" s="25"/>
      <c r="AN102" s="25"/>
      <c r="AO102" s="25"/>
    </row>
    <row r="103" spans="31:41" x14ac:dyDescent="0.2">
      <c r="AE103" s="25"/>
      <c r="AF103" s="25"/>
      <c r="AG103" s="25"/>
      <c r="AH103" s="25"/>
      <c r="AI103" s="25"/>
      <c r="AJ103" s="25"/>
      <c r="AK103" s="25"/>
      <c r="AL103" s="25"/>
      <c r="AM103" s="25"/>
      <c r="AN103" s="25"/>
      <c r="AO103" s="25"/>
    </row>
    <row r="104" spans="31:41" x14ac:dyDescent="0.2">
      <c r="AE104" s="25"/>
      <c r="AF104" s="25"/>
      <c r="AG104" s="25"/>
      <c r="AH104" s="25"/>
      <c r="AI104" s="25"/>
      <c r="AJ104" s="25"/>
      <c r="AK104" s="25"/>
      <c r="AL104" s="25"/>
      <c r="AM104" s="25"/>
      <c r="AN104" s="25"/>
      <c r="AO104" s="25"/>
    </row>
    <row r="105" spans="31:41" x14ac:dyDescent="0.2">
      <c r="AE105" s="25"/>
      <c r="AF105" s="25"/>
      <c r="AG105" s="25"/>
      <c r="AH105" s="25"/>
      <c r="AI105" s="25"/>
      <c r="AJ105" s="25"/>
      <c r="AK105" s="25"/>
      <c r="AL105" s="25"/>
      <c r="AM105" s="25"/>
      <c r="AN105" s="25"/>
      <c r="AO105" s="25"/>
    </row>
    <row r="106" spans="31:41" x14ac:dyDescent="0.2">
      <c r="AE106" s="25"/>
      <c r="AF106" s="25"/>
      <c r="AG106" s="25"/>
      <c r="AH106" s="25"/>
      <c r="AI106" s="25"/>
      <c r="AJ106" s="25"/>
      <c r="AK106" s="25"/>
      <c r="AL106" s="25"/>
      <c r="AM106" s="25"/>
      <c r="AN106" s="25"/>
      <c r="AO106" s="25"/>
    </row>
    <row r="107" spans="31:41" x14ac:dyDescent="0.2">
      <c r="AE107" s="25"/>
      <c r="AF107" s="25"/>
      <c r="AG107" s="25"/>
      <c r="AH107" s="25"/>
      <c r="AI107" s="25"/>
      <c r="AJ107" s="25"/>
      <c r="AK107" s="25"/>
      <c r="AL107" s="25"/>
      <c r="AM107" s="25"/>
      <c r="AN107" s="25"/>
      <c r="AO107" s="25"/>
    </row>
    <row r="108" spans="31:41" x14ac:dyDescent="0.2">
      <c r="AE108" s="25"/>
      <c r="AF108" s="25"/>
      <c r="AG108" s="25"/>
      <c r="AH108" s="25"/>
      <c r="AI108" s="25"/>
      <c r="AJ108" s="25"/>
      <c r="AK108" s="25"/>
      <c r="AL108" s="25"/>
      <c r="AM108" s="25"/>
      <c r="AN108" s="25"/>
      <c r="AO108" s="25"/>
    </row>
    <row r="109" spans="31:41" x14ac:dyDescent="0.2">
      <c r="AE109" s="25"/>
      <c r="AF109" s="25"/>
      <c r="AG109" s="25"/>
      <c r="AH109" s="25"/>
      <c r="AI109" s="25"/>
      <c r="AJ109" s="25"/>
      <c r="AK109" s="25"/>
      <c r="AL109" s="25"/>
      <c r="AM109" s="25"/>
      <c r="AN109" s="25"/>
      <c r="AO109" s="25"/>
    </row>
    <row r="110" spans="31:41" x14ac:dyDescent="0.2">
      <c r="AE110" s="25"/>
      <c r="AF110" s="25"/>
      <c r="AG110" s="25"/>
      <c r="AH110" s="25"/>
      <c r="AI110" s="25"/>
      <c r="AJ110" s="25"/>
      <c r="AK110" s="25"/>
      <c r="AL110" s="25"/>
      <c r="AM110" s="25"/>
      <c r="AN110" s="25"/>
      <c r="AO110" s="25"/>
    </row>
    <row r="111" spans="31:41" x14ac:dyDescent="0.2">
      <c r="AE111" s="25"/>
      <c r="AF111" s="25"/>
      <c r="AG111" s="25"/>
      <c r="AH111" s="25"/>
      <c r="AI111" s="25"/>
      <c r="AJ111" s="25"/>
      <c r="AK111" s="25"/>
      <c r="AL111" s="25"/>
      <c r="AM111" s="25"/>
      <c r="AN111" s="25"/>
      <c r="AO111" s="25"/>
    </row>
    <row r="112" spans="31:41" x14ac:dyDescent="0.2">
      <c r="AE112" s="25"/>
      <c r="AF112" s="25"/>
      <c r="AG112" s="25"/>
      <c r="AH112" s="25"/>
      <c r="AI112" s="25"/>
      <c r="AJ112" s="25"/>
      <c r="AK112" s="25"/>
      <c r="AL112" s="25"/>
      <c r="AM112" s="25"/>
      <c r="AN112" s="25"/>
      <c r="AO112" s="25"/>
    </row>
    <row r="113" spans="31:41" x14ac:dyDescent="0.2">
      <c r="AE113" s="25"/>
      <c r="AF113" s="25"/>
      <c r="AG113" s="25"/>
      <c r="AH113" s="25"/>
      <c r="AI113" s="25"/>
      <c r="AJ113" s="25"/>
      <c r="AK113" s="25"/>
      <c r="AL113" s="25"/>
      <c r="AM113" s="25"/>
      <c r="AN113" s="25"/>
      <c r="AO113" s="25"/>
    </row>
    <row r="114" spans="31:41" x14ac:dyDescent="0.2">
      <c r="AE114" s="25"/>
      <c r="AF114" s="25"/>
      <c r="AG114" s="25"/>
      <c r="AH114" s="25"/>
      <c r="AI114" s="25"/>
      <c r="AJ114" s="25"/>
      <c r="AK114" s="25"/>
      <c r="AL114" s="25"/>
      <c r="AM114" s="25"/>
      <c r="AN114" s="25"/>
      <c r="AO114" s="25"/>
    </row>
    <row r="115" spans="31:41" x14ac:dyDescent="0.2">
      <c r="AE115" s="25"/>
      <c r="AF115" s="25"/>
      <c r="AG115" s="25"/>
      <c r="AH115" s="25"/>
      <c r="AI115" s="25"/>
      <c r="AJ115" s="25"/>
      <c r="AK115" s="25"/>
      <c r="AL115" s="25"/>
      <c r="AM115" s="25"/>
      <c r="AN115" s="25"/>
      <c r="AO115" s="25"/>
    </row>
    <row r="116" spans="31:41" x14ac:dyDescent="0.2">
      <c r="AE116" s="25"/>
      <c r="AF116" s="25"/>
      <c r="AG116" s="25"/>
      <c r="AH116" s="25"/>
      <c r="AI116" s="25"/>
      <c r="AJ116" s="25"/>
      <c r="AK116" s="25"/>
      <c r="AL116" s="25"/>
      <c r="AM116" s="25"/>
      <c r="AN116" s="25"/>
      <c r="AO116" s="25"/>
    </row>
    <row r="117" spans="31:41" x14ac:dyDescent="0.2">
      <c r="AE117" s="25"/>
      <c r="AF117" s="25"/>
      <c r="AG117" s="25"/>
      <c r="AH117" s="25"/>
      <c r="AI117" s="25"/>
      <c r="AJ117" s="25"/>
      <c r="AK117" s="25"/>
      <c r="AL117" s="25"/>
      <c r="AM117" s="25"/>
      <c r="AN117" s="25"/>
      <c r="AO117" s="25"/>
    </row>
    <row r="118" spans="31:41" x14ac:dyDescent="0.2">
      <c r="AE118" s="25"/>
      <c r="AF118" s="25"/>
      <c r="AG118" s="25"/>
      <c r="AH118" s="25"/>
      <c r="AI118" s="25"/>
      <c r="AJ118" s="25"/>
      <c r="AK118" s="25"/>
      <c r="AL118" s="25"/>
      <c r="AM118" s="25"/>
      <c r="AN118" s="25"/>
      <c r="AO118" s="25"/>
    </row>
    <row r="119" spans="31:41" x14ac:dyDescent="0.2">
      <c r="AE119" s="25"/>
      <c r="AF119" s="25"/>
      <c r="AG119" s="25"/>
      <c r="AH119" s="25"/>
      <c r="AI119" s="25"/>
      <c r="AJ119" s="25"/>
      <c r="AK119" s="25"/>
      <c r="AL119" s="25"/>
      <c r="AM119" s="25"/>
      <c r="AN119" s="25"/>
      <c r="AO119" s="25"/>
    </row>
    <row r="120" spans="31:41" x14ac:dyDescent="0.2">
      <c r="AE120" s="25"/>
      <c r="AF120" s="25"/>
      <c r="AG120" s="25"/>
      <c r="AH120" s="25"/>
      <c r="AI120" s="25"/>
      <c r="AJ120" s="25"/>
      <c r="AK120" s="25"/>
      <c r="AL120" s="25"/>
      <c r="AM120" s="25"/>
      <c r="AN120" s="25"/>
      <c r="AO120" s="25"/>
    </row>
    <row r="121" spans="31:41" x14ac:dyDescent="0.2">
      <c r="AE121" s="25"/>
      <c r="AF121" s="25"/>
      <c r="AG121" s="25"/>
      <c r="AH121" s="25"/>
      <c r="AI121" s="25"/>
      <c r="AJ121" s="25"/>
      <c r="AK121" s="25"/>
      <c r="AL121" s="25"/>
      <c r="AM121" s="25"/>
      <c r="AN121" s="25"/>
      <c r="AO121" s="25"/>
    </row>
    <row r="122" spans="31:41" x14ac:dyDescent="0.2">
      <c r="AE122" s="25"/>
      <c r="AF122" s="25"/>
      <c r="AG122" s="25"/>
      <c r="AH122" s="25"/>
      <c r="AI122" s="25"/>
      <c r="AJ122" s="25"/>
      <c r="AK122" s="25"/>
      <c r="AL122" s="25"/>
      <c r="AM122" s="25"/>
      <c r="AN122" s="25"/>
      <c r="AO122" s="25"/>
    </row>
    <row r="123" spans="31:41" x14ac:dyDescent="0.2">
      <c r="AE123" s="25"/>
      <c r="AF123" s="25"/>
      <c r="AG123" s="25"/>
      <c r="AH123" s="25"/>
      <c r="AI123" s="25"/>
      <c r="AJ123" s="25"/>
      <c r="AK123" s="25"/>
      <c r="AL123" s="25"/>
      <c r="AM123" s="25"/>
      <c r="AN123" s="25"/>
      <c r="AO123" s="25"/>
    </row>
    <row r="124" spans="31:41" x14ac:dyDescent="0.2">
      <c r="AE124" s="25"/>
      <c r="AF124" s="25"/>
      <c r="AG124" s="25"/>
      <c r="AH124" s="25"/>
      <c r="AI124" s="25"/>
      <c r="AJ124" s="25"/>
      <c r="AK124" s="25"/>
      <c r="AL124" s="25"/>
      <c r="AM124" s="25"/>
      <c r="AN124" s="25"/>
      <c r="AO124" s="25"/>
    </row>
    <row r="125" spans="31:41" x14ac:dyDescent="0.2">
      <c r="AE125" s="25"/>
      <c r="AF125" s="25"/>
      <c r="AG125" s="25"/>
      <c r="AH125" s="25"/>
      <c r="AI125" s="25"/>
      <c r="AJ125" s="25"/>
      <c r="AK125" s="25"/>
      <c r="AL125" s="25"/>
      <c r="AM125" s="25"/>
      <c r="AN125" s="25"/>
      <c r="AO125" s="25"/>
    </row>
    <row r="126" spans="31:41" x14ac:dyDescent="0.2">
      <c r="AE126" s="25"/>
      <c r="AF126" s="25"/>
      <c r="AG126" s="25"/>
      <c r="AH126" s="25"/>
      <c r="AI126" s="25"/>
      <c r="AJ126" s="25"/>
      <c r="AK126" s="25"/>
      <c r="AL126" s="25"/>
      <c r="AM126" s="25"/>
      <c r="AN126" s="25"/>
      <c r="AO126" s="25"/>
    </row>
    <row r="127" spans="31:41" x14ac:dyDescent="0.2">
      <c r="AE127" s="25"/>
      <c r="AF127" s="25"/>
      <c r="AG127" s="25"/>
      <c r="AH127" s="25"/>
      <c r="AI127" s="25"/>
      <c r="AJ127" s="25"/>
      <c r="AK127" s="25"/>
      <c r="AL127" s="25"/>
      <c r="AM127" s="25"/>
      <c r="AN127" s="25"/>
      <c r="AO127" s="25"/>
    </row>
    <row r="128" spans="31:41" x14ac:dyDescent="0.2">
      <c r="AE128" s="25"/>
      <c r="AF128" s="25"/>
      <c r="AG128" s="25"/>
      <c r="AH128" s="25"/>
      <c r="AI128" s="25"/>
      <c r="AJ128" s="25"/>
      <c r="AK128" s="25"/>
      <c r="AL128" s="25"/>
      <c r="AM128" s="25"/>
      <c r="AN128" s="25"/>
      <c r="AO128" s="25"/>
    </row>
    <row r="129" spans="31:41" x14ac:dyDescent="0.2">
      <c r="AE129" s="25"/>
      <c r="AF129" s="25"/>
      <c r="AG129" s="25"/>
      <c r="AH129" s="25"/>
      <c r="AI129" s="25"/>
      <c r="AJ129" s="25"/>
      <c r="AK129" s="25"/>
      <c r="AL129" s="25"/>
      <c r="AM129" s="25"/>
      <c r="AN129" s="25"/>
      <c r="AO129" s="25"/>
    </row>
    <row r="130" spans="31:41" x14ac:dyDescent="0.2">
      <c r="AE130" s="25"/>
      <c r="AF130" s="25"/>
      <c r="AG130" s="25"/>
      <c r="AH130" s="25"/>
      <c r="AI130" s="25"/>
      <c r="AJ130" s="25"/>
      <c r="AK130" s="25"/>
      <c r="AL130" s="25"/>
      <c r="AM130" s="25"/>
      <c r="AN130" s="25"/>
      <c r="AO130" s="25"/>
    </row>
    <row r="131" spans="31:41" x14ac:dyDescent="0.2">
      <c r="AE131" s="25"/>
      <c r="AF131" s="25"/>
      <c r="AG131" s="25"/>
      <c r="AH131" s="25"/>
      <c r="AI131" s="25"/>
      <c r="AJ131" s="25"/>
      <c r="AK131" s="25"/>
      <c r="AL131" s="25"/>
      <c r="AM131" s="25"/>
      <c r="AN131" s="25"/>
      <c r="AO131" s="25"/>
    </row>
    <row r="132" spans="31:41" x14ac:dyDescent="0.2">
      <c r="AE132" s="25"/>
      <c r="AF132" s="25"/>
      <c r="AG132" s="25"/>
      <c r="AH132" s="25"/>
      <c r="AI132" s="25"/>
      <c r="AJ132" s="25"/>
      <c r="AK132" s="25"/>
      <c r="AL132" s="25"/>
      <c r="AM132" s="25"/>
      <c r="AN132" s="25"/>
      <c r="AO132" s="25"/>
    </row>
    <row r="133" spans="31:41" x14ac:dyDescent="0.2">
      <c r="AE133" s="25"/>
      <c r="AF133" s="25"/>
      <c r="AG133" s="25"/>
      <c r="AH133" s="25"/>
      <c r="AI133" s="25"/>
      <c r="AJ133" s="25"/>
      <c r="AK133" s="25"/>
      <c r="AL133" s="25"/>
      <c r="AM133" s="25"/>
      <c r="AN133" s="25"/>
      <c r="AO133" s="25"/>
    </row>
    <row r="134" spans="31:41" x14ac:dyDescent="0.2">
      <c r="AE134" s="25"/>
      <c r="AF134" s="25"/>
      <c r="AG134" s="25"/>
      <c r="AH134" s="25"/>
      <c r="AI134" s="25"/>
      <c r="AJ134" s="25"/>
      <c r="AK134" s="25"/>
      <c r="AL134" s="25"/>
      <c r="AM134" s="25"/>
      <c r="AN134" s="25"/>
      <c r="AO134" s="25"/>
    </row>
    <row r="135" spans="31:41" x14ac:dyDescent="0.2">
      <c r="AE135" s="25"/>
      <c r="AF135" s="25"/>
      <c r="AG135" s="25"/>
      <c r="AH135" s="25"/>
      <c r="AI135" s="25"/>
      <c r="AJ135" s="25"/>
      <c r="AK135" s="25"/>
      <c r="AL135" s="25"/>
      <c r="AM135" s="25"/>
      <c r="AN135" s="25"/>
      <c r="AO135" s="25"/>
    </row>
    <row r="136" spans="31:41" x14ac:dyDescent="0.2">
      <c r="AE136" s="25"/>
      <c r="AF136" s="25"/>
      <c r="AG136" s="25"/>
      <c r="AH136" s="25"/>
      <c r="AI136" s="25"/>
      <c r="AJ136" s="25"/>
      <c r="AK136" s="25"/>
      <c r="AL136" s="25"/>
      <c r="AM136" s="25"/>
      <c r="AN136" s="25"/>
      <c r="AO136" s="25"/>
    </row>
    <row r="137" spans="31:41" x14ac:dyDescent="0.2">
      <c r="AE137" s="25"/>
      <c r="AF137" s="25"/>
      <c r="AG137" s="25"/>
      <c r="AH137" s="25"/>
      <c r="AI137" s="25"/>
      <c r="AJ137" s="25"/>
      <c r="AK137" s="25"/>
      <c r="AL137" s="25"/>
      <c r="AM137" s="25"/>
      <c r="AN137" s="25"/>
      <c r="AO137" s="25"/>
    </row>
    <row r="138" spans="31:41" x14ac:dyDescent="0.2">
      <c r="AE138" s="25"/>
      <c r="AF138" s="25"/>
      <c r="AG138" s="25"/>
      <c r="AH138" s="25"/>
      <c r="AI138" s="25"/>
      <c r="AJ138" s="25"/>
      <c r="AK138" s="25"/>
      <c r="AL138" s="25"/>
      <c r="AM138" s="25"/>
      <c r="AN138" s="25"/>
      <c r="AO138" s="25"/>
    </row>
    <row r="139" spans="31:41" x14ac:dyDescent="0.2">
      <c r="AE139" s="25"/>
      <c r="AF139" s="25"/>
      <c r="AG139" s="25"/>
      <c r="AH139" s="25"/>
      <c r="AI139" s="25"/>
      <c r="AJ139" s="25"/>
      <c r="AK139" s="25"/>
      <c r="AL139" s="25"/>
      <c r="AM139" s="25"/>
      <c r="AN139" s="25"/>
      <c r="AO139" s="25"/>
    </row>
    <row r="140" spans="31:41" x14ac:dyDescent="0.2">
      <c r="AE140" s="25"/>
      <c r="AF140" s="25"/>
      <c r="AG140" s="25"/>
      <c r="AH140" s="25"/>
      <c r="AI140" s="25"/>
      <c r="AJ140" s="25"/>
      <c r="AK140" s="25"/>
      <c r="AL140" s="25"/>
      <c r="AM140" s="25"/>
      <c r="AN140" s="25"/>
      <c r="AO140" s="25"/>
    </row>
    <row r="141" spans="31:41" x14ac:dyDescent="0.2">
      <c r="AE141" s="25"/>
      <c r="AF141" s="25"/>
      <c r="AG141" s="25"/>
      <c r="AH141" s="25"/>
      <c r="AI141" s="25"/>
      <c r="AJ141" s="25"/>
      <c r="AK141" s="25"/>
      <c r="AL141" s="25"/>
      <c r="AM141" s="25"/>
      <c r="AN141" s="25"/>
      <c r="AO141" s="25"/>
    </row>
    <row r="142" spans="31:41" x14ac:dyDescent="0.2">
      <c r="AE142" s="25"/>
      <c r="AF142" s="25"/>
      <c r="AG142" s="25"/>
      <c r="AH142" s="25"/>
      <c r="AI142" s="25"/>
      <c r="AJ142" s="25"/>
      <c r="AK142" s="25"/>
      <c r="AL142" s="25"/>
      <c r="AM142" s="25"/>
      <c r="AN142" s="25"/>
      <c r="AO142" s="25"/>
    </row>
    <row r="143" spans="31:41" x14ac:dyDescent="0.2">
      <c r="AE143" s="25"/>
      <c r="AF143" s="25"/>
      <c r="AG143" s="25"/>
      <c r="AH143" s="25"/>
      <c r="AI143" s="25"/>
      <c r="AJ143" s="25"/>
      <c r="AK143" s="25"/>
      <c r="AL143" s="25"/>
      <c r="AM143" s="25"/>
      <c r="AN143" s="25"/>
      <c r="AO143" s="25"/>
    </row>
    <row r="144" spans="31:41" x14ac:dyDescent="0.2">
      <c r="AE144" s="25"/>
      <c r="AF144" s="25"/>
      <c r="AG144" s="25"/>
      <c r="AH144" s="25"/>
      <c r="AI144" s="25"/>
      <c r="AJ144" s="25"/>
      <c r="AK144" s="25"/>
      <c r="AL144" s="25"/>
      <c r="AM144" s="25"/>
      <c r="AN144" s="25"/>
      <c r="AO144" s="25"/>
    </row>
    <row r="145" spans="31:41" x14ac:dyDescent="0.2">
      <c r="AE145" s="25"/>
      <c r="AF145" s="25"/>
      <c r="AG145" s="25"/>
      <c r="AH145" s="25"/>
      <c r="AI145" s="25"/>
      <c r="AJ145" s="25"/>
      <c r="AK145" s="25"/>
      <c r="AL145" s="25"/>
      <c r="AM145" s="25"/>
      <c r="AN145" s="25"/>
      <c r="AO145" s="25"/>
    </row>
    <row r="146" spans="31:41" x14ac:dyDescent="0.2">
      <c r="AE146" s="25"/>
      <c r="AF146" s="25"/>
      <c r="AG146" s="25"/>
      <c r="AH146" s="25"/>
      <c r="AI146" s="25"/>
      <c r="AJ146" s="25"/>
      <c r="AK146" s="25"/>
      <c r="AL146" s="25"/>
      <c r="AM146" s="25"/>
      <c r="AN146" s="25"/>
      <c r="AO146" s="25"/>
    </row>
    <row r="147" spans="31:41" x14ac:dyDescent="0.2">
      <c r="AE147" s="25"/>
      <c r="AF147" s="25"/>
      <c r="AG147" s="25"/>
      <c r="AH147" s="25"/>
      <c r="AI147" s="25"/>
      <c r="AJ147" s="25"/>
      <c r="AK147" s="25"/>
      <c r="AL147" s="25"/>
      <c r="AM147" s="25"/>
      <c r="AN147" s="25"/>
      <c r="AO147" s="25"/>
    </row>
    <row r="148" spans="31:41" x14ac:dyDescent="0.2">
      <c r="AE148" s="25"/>
      <c r="AF148" s="25"/>
      <c r="AG148" s="25"/>
      <c r="AH148" s="25"/>
      <c r="AI148" s="25"/>
      <c r="AJ148" s="25"/>
      <c r="AK148" s="25"/>
      <c r="AL148" s="25"/>
      <c r="AM148" s="25"/>
      <c r="AN148" s="25"/>
      <c r="AO148" s="25"/>
    </row>
    <row r="149" spans="31:41" x14ac:dyDescent="0.2">
      <c r="AE149" s="25"/>
      <c r="AF149" s="25"/>
      <c r="AG149" s="25"/>
      <c r="AH149" s="25"/>
      <c r="AI149" s="25"/>
      <c r="AJ149" s="25"/>
      <c r="AK149" s="25"/>
      <c r="AL149" s="25"/>
      <c r="AM149" s="25"/>
      <c r="AN149" s="25"/>
      <c r="AO149" s="25"/>
    </row>
    <row r="150" spans="31:41" x14ac:dyDescent="0.2">
      <c r="AE150" s="25"/>
      <c r="AF150" s="25"/>
      <c r="AG150" s="25"/>
      <c r="AH150" s="25"/>
      <c r="AI150" s="25"/>
      <c r="AJ150" s="25"/>
      <c r="AK150" s="25"/>
      <c r="AL150" s="25"/>
      <c r="AM150" s="25"/>
      <c r="AN150" s="25"/>
      <c r="AO150" s="25"/>
    </row>
    <row r="151" spans="31:41" x14ac:dyDescent="0.2">
      <c r="AE151" s="25"/>
      <c r="AF151" s="25"/>
      <c r="AG151" s="25"/>
      <c r="AH151" s="25"/>
      <c r="AI151" s="25"/>
      <c r="AJ151" s="25"/>
      <c r="AK151" s="25"/>
      <c r="AL151" s="25"/>
      <c r="AM151" s="25"/>
      <c r="AN151" s="25"/>
      <c r="AO151" s="25"/>
    </row>
    <row r="152" spans="31:41" x14ac:dyDescent="0.2">
      <c r="AE152" s="25"/>
      <c r="AF152" s="25"/>
      <c r="AG152" s="25"/>
      <c r="AH152" s="25"/>
      <c r="AI152" s="25"/>
      <c r="AJ152" s="25"/>
      <c r="AK152" s="25"/>
      <c r="AL152" s="25"/>
      <c r="AM152" s="25"/>
      <c r="AN152" s="25"/>
      <c r="AO152" s="25"/>
    </row>
    <row r="153" spans="31:41" x14ac:dyDescent="0.2">
      <c r="AE153" s="25"/>
      <c r="AF153" s="25"/>
      <c r="AG153" s="25"/>
      <c r="AH153" s="25"/>
      <c r="AI153" s="25"/>
      <c r="AJ153" s="25"/>
      <c r="AK153" s="25"/>
      <c r="AL153" s="25"/>
      <c r="AM153" s="25"/>
      <c r="AN153" s="25"/>
      <c r="AO153" s="25"/>
    </row>
    <row r="154" spans="31:41" x14ac:dyDescent="0.2">
      <c r="AE154" s="25"/>
      <c r="AF154" s="25"/>
      <c r="AG154" s="25"/>
      <c r="AH154" s="25"/>
      <c r="AI154" s="25"/>
      <c r="AJ154" s="25"/>
      <c r="AK154" s="25"/>
      <c r="AL154" s="25"/>
      <c r="AM154" s="25"/>
      <c r="AN154" s="25"/>
      <c r="AO154" s="25"/>
    </row>
    <row r="155" spans="31:41" x14ac:dyDescent="0.2">
      <c r="AE155" s="25"/>
      <c r="AF155" s="25"/>
      <c r="AG155" s="25"/>
      <c r="AH155" s="25"/>
      <c r="AI155" s="25"/>
      <c r="AJ155" s="25"/>
      <c r="AK155" s="25"/>
      <c r="AL155" s="25"/>
      <c r="AM155" s="25"/>
      <c r="AN155" s="25"/>
      <c r="AO155" s="25"/>
    </row>
    <row r="156" spans="31:41" x14ac:dyDescent="0.2">
      <c r="AE156" s="25"/>
      <c r="AF156" s="25"/>
      <c r="AG156" s="25"/>
      <c r="AH156" s="25"/>
      <c r="AI156" s="25"/>
      <c r="AJ156" s="25"/>
      <c r="AK156" s="25"/>
      <c r="AL156" s="25"/>
      <c r="AM156" s="25"/>
      <c r="AN156" s="25"/>
      <c r="AO156" s="25"/>
    </row>
    <row r="157" spans="31:41" x14ac:dyDescent="0.2">
      <c r="AE157" s="25"/>
      <c r="AF157" s="25"/>
      <c r="AG157" s="25"/>
      <c r="AH157" s="25"/>
      <c r="AI157" s="25"/>
      <c r="AJ157" s="25"/>
      <c r="AK157" s="25"/>
      <c r="AL157" s="25"/>
      <c r="AM157" s="25"/>
      <c r="AN157" s="25"/>
      <c r="AO157" s="25"/>
    </row>
    <row r="158" spans="31:41" x14ac:dyDescent="0.2">
      <c r="AE158" s="25"/>
      <c r="AF158" s="25"/>
      <c r="AG158" s="25"/>
      <c r="AH158" s="25"/>
      <c r="AI158" s="25"/>
      <c r="AJ158" s="25"/>
      <c r="AK158" s="25"/>
      <c r="AL158" s="25"/>
      <c r="AM158" s="25"/>
      <c r="AN158" s="25"/>
      <c r="AO158" s="25"/>
    </row>
    <row r="159" spans="31:41" x14ac:dyDescent="0.2">
      <c r="AE159" s="25"/>
      <c r="AF159" s="25"/>
      <c r="AG159" s="25"/>
      <c r="AH159" s="25"/>
      <c r="AI159" s="25"/>
      <c r="AJ159" s="25"/>
      <c r="AK159" s="25"/>
      <c r="AL159" s="25"/>
      <c r="AM159" s="25"/>
      <c r="AN159" s="25"/>
      <c r="AO159" s="25"/>
    </row>
    <row r="160" spans="31:41" x14ac:dyDescent="0.2">
      <c r="AE160" s="25"/>
      <c r="AF160" s="25"/>
      <c r="AG160" s="25"/>
      <c r="AH160" s="25"/>
      <c r="AI160" s="25"/>
      <c r="AJ160" s="25"/>
      <c r="AK160" s="25"/>
      <c r="AL160" s="25"/>
      <c r="AM160" s="25"/>
      <c r="AN160" s="25"/>
      <c r="AO160" s="25"/>
    </row>
    <row r="161" spans="31:41" x14ac:dyDescent="0.2">
      <c r="AE161" s="25"/>
      <c r="AF161" s="25"/>
      <c r="AG161" s="25"/>
      <c r="AH161" s="25"/>
      <c r="AI161" s="25"/>
      <c r="AJ161" s="25"/>
      <c r="AK161" s="25"/>
      <c r="AL161" s="25"/>
      <c r="AM161" s="25"/>
      <c r="AN161" s="25"/>
      <c r="AO161" s="25"/>
    </row>
    <row r="162" spans="31:41" x14ac:dyDescent="0.2">
      <c r="AE162" s="25"/>
      <c r="AF162" s="25"/>
      <c r="AG162" s="25"/>
      <c r="AH162" s="25"/>
      <c r="AI162" s="25"/>
      <c r="AJ162" s="25"/>
      <c r="AK162" s="25"/>
      <c r="AL162" s="25"/>
      <c r="AM162" s="25"/>
      <c r="AN162" s="25"/>
      <c r="AO162" s="25"/>
    </row>
    <row r="163" spans="31:41" x14ac:dyDescent="0.2">
      <c r="AE163" s="25"/>
      <c r="AF163" s="25"/>
      <c r="AG163" s="25"/>
      <c r="AH163" s="25"/>
      <c r="AI163" s="25"/>
      <c r="AJ163" s="25"/>
      <c r="AK163" s="25"/>
      <c r="AL163" s="25"/>
      <c r="AM163" s="25"/>
      <c r="AN163" s="25"/>
      <c r="AO163" s="25"/>
    </row>
    <row r="164" spans="31:41" x14ac:dyDescent="0.2">
      <c r="AE164" s="25"/>
      <c r="AF164" s="25"/>
      <c r="AG164" s="25"/>
      <c r="AH164" s="25"/>
      <c r="AI164" s="25"/>
      <c r="AJ164" s="25"/>
      <c r="AK164" s="25"/>
      <c r="AL164" s="25"/>
      <c r="AM164" s="25"/>
      <c r="AN164" s="25"/>
      <c r="AO164" s="25"/>
    </row>
    <row r="165" spans="31:41" x14ac:dyDescent="0.2">
      <c r="AE165" s="25"/>
      <c r="AF165" s="25"/>
      <c r="AG165" s="25"/>
      <c r="AH165" s="25"/>
      <c r="AI165" s="25"/>
      <c r="AJ165" s="25"/>
      <c r="AK165" s="25"/>
      <c r="AL165" s="25"/>
      <c r="AM165" s="25"/>
      <c r="AN165" s="25"/>
      <c r="AO165" s="25"/>
    </row>
    <row r="166" spans="31:41" x14ac:dyDescent="0.2">
      <c r="AE166" s="25"/>
      <c r="AF166" s="25"/>
      <c r="AG166" s="25"/>
      <c r="AH166" s="25"/>
      <c r="AI166" s="25"/>
      <c r="AJ166" s="25"/>
      <c r="AK166" s="25"/>
      <c r="AL166" s="25"/>
      <c r="AM166" s="25"/>
      <c r="AN166" s="25"/>
      <c r="AO166" s="25"/>
    </row>
    <row r="167" spans="31:41" x14ac:dyDescent="0.2">
      <c r="AE167" s="25"/>
      <c r="AF167" s="25"/>
      <c r="AG167" s="25"/>
      <c r="AH167" s="25"/>
      <c r="AI167" s="25"/>
      <c r="AJ167" s="25"/>
      <c r="AK167" s="25"/>
      <c r="AL167" s="25"/>
      <c r="AM167" s="25"/>
      <c r="AN167" s="25"/>
      <c r="AO167" s="25"/>
    </row>
    <row r="168" spans="31:41" x14ac:dyDescent="0.2">
      <c r="AE168" s="25"/>
      <c r="AF168" s="25"/>
      <c r="AG168" s="25"/>
      <c r="AH168" s="25"/>
      <c r="AI168" s="25"/>
      <c r="AJ168" s="25"/>
      <c r="AK168" s="25"/>
      <c r="AL168" s="25"/>
      <c r="AM168" s="25"/>
      <c r="AN168" s="25"/>
      <c r="AO168" s="25"/>
    </row>
    <row r="169" spans="31:41" x14ac:dyDescent="0.2">
      <c r="AE169" s="25"/>
      <c r="AF169" s="25"/>
      <c r="AG169" s="25"/>
      <c r="AH169" s="25"/>
      <c r="AI169" s="25"/>
      <c r="AJ169" s="25"/>
      <c r="AK169" s="25"/>
      <c r="AL169" s="25"/>
      <c r="AM169" s="25"/>
      <c r="AN169" s="25"/>
      <c r="AO169" s="25"/>
    </row>
  </sheetData>
  <mergeCells count="55">
    <mergeCell ref="C33:E33"/>
    <mergeCell ref="C38:E38"/>
    <mergeCell ref="C39:E39"/>
    <mergeCell ref="C36:E36"/>
    <mergeCell ref="C35:E35"/>
    <mergeCell ref="C29:E29"/>
    <mergeCell ref="C34:E34"/>
    <mergeCell ref="C31:E31"/>
    <mergeCell ref="C37:E37"/>
    <mergeCell ref="E7:AC7"/>
    <mergeCell ref="E8:AC8"/>
    <mergeCell ref="B9:AC9"/>
    <mergeCell ref="C18:E18"/>
    <mergeCell ref="F10:AC10"/>
    <mergeCell ref="B10:E10"/>
    <mergeCell ref="B14:E14"/>
    <mergeCell ref="B13:AB13"/>
    <mergeCell ref="C17:AC17"/>
    <mergeCell ref="B16:E16"/>
    <mergeCell ref="C21:E21"/>
    <mergeCell ref="C24:E24"/>
    <mergeCell ref="C26:E26"/>
    <mergeCell ref="C27:E27"/>
    <mergeCell ref="E4:AC4"/>
    <mergeCell ref="E5:AC5"/>
    <mergeCell ref="E6:AC6"/>
    <mergeCell ref="C44:AB44"/>
    <mergeCell ref="F16:AC16"/>
    <mergeCell ref="B15:E15"/>
    <mergeCell ref="F14:AC14"/>
    <mergeCell ref="C32:E32"/>
    <mergeCell ref="C40:E40"/>
    <mergeCell ref="C30:E30"/>
    <mergeCell ref="C25:E25"/>
    <mergeCell ref="C28:E28"/>
    <mergeCell ref="C19:E19"/>
    <mergeCell ref="C20:E20"/>
    <mergeCell ref="C22:E22"/>
    <mergeCell ref="C23:E23"/>
    <mergeCell ref="C41:E41"/>
    <mergeCell ref="C42:E42"/>
    <mergeCell ref="C43:E43"/>
    <mergeCell ref="B1:AC1"/>
    <mergeCell ref="B2:AC2"/>
    <mergeCell ref="F15:AC15"/>
    <mergeCell ref="B12:E12"/>
    <mergeCell ref="F12:AC12"/>
    <mergeCell ref="B3:AC3"/>
    <mergeCell ref="B4:D4"/>
    <mergeCell ref="B5:D5"/>
    <mergeCell ref="B6:D6"/>
    <mergeCell ref="B7:D7"/>
    <mergeCell ref="B8:D8"/>
    <mergeCell ref="F11:AC11"/>
    <mergeCell ref="B11:E11"/>
  </mergeCells>
  <printOptions horizontalCentered="1" verticalCentered="1"/>
  <pageMargins left="0.78740157480314965" right="0.59055118110236227" top="0.19685039370078741" bottom="0.39370078740157483" header="0.39370078740157483" footer="0.39370078740157483"/>
  <pageSetup scale="44" fitToHeight="3" orientation="landscape" r:id="rId1"/>
  <rowBreaks count="2" manualBreakCount="2">
    <brk id="8" max="16383" man="1"/>
    <brk id="31"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2023</vt:lpstr>
      <vt:lpstr>'MATRIZ 2023'!Área_de_impresión</vt:lpstr>
      <vt:lpstr>'MATRIZ 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Marisol Melgar</cp:lastModifiedBy>
  <cp:lastPrinted>2026-05-04T19:41:23Z</cp:lastPrinted>
  <dcterms:created xsi:type="dcterms:W3CDTF">2019-01-08T14:24:40Z</dcterms:created>
  <dcterms:modified xsi:type="dcterms:W3CDTF">2026-05-04T21:16:32Z</dcterms:modified>
</cp:coreProperties>
</file>