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jimenezm\Desktop\INFIRMACIÓN PUBLICA DICIEMBRE 2025\"/>
    </mc:Choice>
  </mc:AlternateContent>
  <bookViews>
    <workbookView xWindow="0" yWindow="0" windowWidth="28800" windowHeight="12435"/>
  </bookViews>
  <sheets>
    <sheet name="N22 MISIÓN PERMANEN" sheetId="1" r:id="rId1"/>
  </sheets>
  <externalReferences>
    <externalReference r:id="rId2"/>
  </externalReferences>
  <definedNames>
    <definedName name="_xlnm._FilterDatabase" localSheetId="0" hidden="1">'N22 MISIÓN PERMANEN'!$A$11:$G$11</definedName>
    <definedName name="_xlnm.Print_Area" localSheetId="0">'N22 MISIÓN PERMANEN'!$A$1:$G$47</definedName>
    <definedName name="_xlnm.Print_Titles" localSheetId="0">'N22 MISIÓN PERMANEN'!$1:$11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48" i="1" l="1"/>
  <c r="D50" i="1" s="1"/>
  <c r="D49" i="1"/>
  <c r="E47" i="1"/>
  <c r="E46" i="1"/>
  <c r="E45" i="1"/>
  <c r="E44" i="1"/>
  <c r="E43" i="1"/>
  <c r="E42" i="1"/>
  <c r="E41" i="1"/>
  <c r="E40" i="1"/>
  <c r="E39" i="1"/>
  <c r="E38" i="1"/>
  <c r="E37" i="1"/>
  <c r="E36" i="1" l="1"/>
  <c r="E35" i="1"/>
  <c r="E34" i="1"/>
  <c r="E33" i="1"/>
  <c r="E32" i="1"/>
  <c r="E31" i="1"/>
  <c r="E30" i="1"/>
  <c r="E29" i="1" l="1"/>
  <c r="E28" i="1"/>
  <c r="E27" i="1"/>
  <c r="E26" i="1"/>
  <c r="E25" i="1"/>
  <c r="E24" i="1"/>
  <c r="E23" i="1"/>
  <c r="E22" i="1"/>
  <c r="E21" i="1"/>
  <c r="E12" i="1"/>
  <c r="E20" i="1" l="1"/>
  <c r="E18" i="1"/>
  <c r="E17" i="1"/>
  <c r="E16" i="1"/>
  <c r="E15" i="1"/>
  <c r="E14" i="1"/>
  <c r="E13" i="1"/>
  <c r="E19" i="1" l="1"/>
</calcChain>
</file>

<file path=xl/sharedStrings.xml><?xml version="1.0" encoding="utf-8"?>
<sst xmlns="http://schemas.openxmlformats.org/spreadsheetml/2006/main" count="125" uniqueCount="58">
  <si>
    <t>NUMERAL 22 - COMPRAS DIRECTAS ART. 44 LITERAL C, MISIÓN PERMANENTE DE GUATEMALA ANTE LA OMC, CON SEDE EN GINEBRA SUIZA,</t>
  </si>
  <si>
    <t>FECHA COMPRA</t>
  </si>
  <si>
    <t>DESCRIPCIÓN DE COMPRA</t>
  </si>
  <si>
    <t>CANTIDAD</t>
  </si>
  <si>
    <t>PRECIO UNITARIO</t>
  </si>
  <si>
    <t>PRECIO TOTAL</t>
  </si>
  <si>
    <t>PROVEEDOR</t>
  </si>
  <si>
    <t>NIT</t>
  </si>
  <si>
    <t>HORARIO DE ATENCIÓN:                     8:00 a 16:00 Horas</t>
  </si>
  <si>
    <t>N/A</t>
  </si>
  <si>
    <t>DIRECTOR:                                            LICDA. ALEJANDRA GALINDO</t>
  </si>
  <si>
    <t>TELÉFONO:                                           2412-2410</t>
  </si>
  <si>
    <t>ENTIDAD:                                              UNIDAD EJECUTORA DEL PROGRAMA DE APOYO AL COMERCIO EXTERIOR Y LA INTEGRACIÓN -UEP-</t>
  </si>
  <si>
    <t>DIRECCIÓN:                                           8a. AVENIDA 10-43 ZONA 1</t>
  </si>
  <si>
    <t>SWISSCOM</t>
  </si>
  <si>
    <t>BMW</t>
  </si>
  <si>
    <t>ENCARGADO DE ACTUALIZACIÓN:     EDGAR JIMENEZ</t>
  </si>
  <si>
    <t>SERVICES INDUSTRIELS DE GENEVE</t>
  </si>
  <si>
    <t>DHL</t>
  </si>
  <si>
    <t>VM COMPUTER SARL</t>
  </si>
  <si>
    <t>Pago por servicio de energia electrica de las Oficinas de la Misión permanente de Guatemala ante la OMC</t>
  </si>
  <si>
    <t>UBS SWITZWERLAND AG</t>
  </si>
  <si>
    <t>Por Lavado de carro del vehículo oficial de la Misión CDGE 1-534</t>
  </si>
  <si>
    <t>LE TUNEL</t>
  </si>
  <si>
    <t>Pago de combustible para uso del vehículo oficial de la Misión , Insumo 1941</t>
  </si>
  <si>
    <t>Shell</t>
  </si>
  <si>
    <t>Pago de internet movil para uso del a Mision correspodniente al mes de septiembre 2025.</t>
  </si>
  <si>
    <t>Pago por servicio de energia electrica de Residencia Oficial de la Misión permanente de Guatemala ante la OMC</t>
  </si>
  <si>
    <t xml:space="preserve">Pago Servicio de Courier express paa enviar documentación administrativa a la UEP 107 </t>
  </si>
  <si>
    <t>MOSER VERNTECIE</t>
  </si>
  <si>
    <t>HELSANA</t>
  </si>
  <si>
    <t>CORRESPONDE AL MES DE:               DICIEMBRE 2025</t>
  </si>
  <si>
    <t>FECHA DE ACTUALIZACIÓN:               06/01/2026</t>
  </si>
  <si>
    <t>Pago de servicio de mantenimiento de redes informáticas, correspondiente al mes de diciembre 2025, 3269</t>
  </si>
  <si>
    <t>Pago de Leasing  Vehículo Oficial de la Misión correspondiente al mes de diciembre 2025</t>
  </si>
  <si>
    <t>Por pago de prima anual de vehículo oficial GE 1-534 CD de la Misión</t>
  </si>
  <si>
    <t>ALLIANZ SUISSE SOC T D´ASSURANCES SA</t>
  </si>
  <si>
    <t>Pago de uso de líneas de la Misión correspondiente al mes de octubre 2025</t>
  </si>
  <si>
    <t>Pago de telefonia celular para uso del a Mision correspodniente al mes de octubre 2025</t>
  </si>
  <si>
    <t>Pago de telefonía de la Residencia Oficial de la Misión Correspondiente al mes de octubre 2025</t>
  </si>
  <si>
    <t>Pago de internet movil para uso del a Mision correspodniente al mes de octubre 2025.</t>
  </si>
  <si>
    <t>Pago de telefonia celular para uso del a Mision correspodniente al mes de noviembre 2025</t>
  </si>
  <si>
    <t>Pago de telefonía de la Residencia Oficial de la Misión Correspondiente al mes de noviembre 2025</t>
  </si>
  <si>
    <t>Pago de arrendamiento de parqueo 1-534 de la Misión correspondiente a los mes de noviembre 2025</t>
  </si>
  <si>
    <t>Pago de arrendamiento de Bodega  de la Misión correspondiente a los mes de noviembre 2025</t>
  </si>
  <si>
    <t>Seguro Médico del Piloto de la Misión correspondiente al mes de diciembre 2025</t>
  </si>
  <si>
    <t>Pago por reunión de trabajo en relación al Exámen de Políticas Comerciales de Guatemala</t>
  </si>
  <si>
    <t>JARDIN DE PENTHES</t>
  </si>
  <si>
    <t>Recibo No. 11B-2025 Ilse Ojeda pago por servicios presentados mes de noviembre 2025</t>
  </si>
  <si>
    <t>Recibo No. 12B-2025 Ilse Ojeda pago por servicios presentados mes de diciembre 2025</t>
  </si>
  <si>
    <t>Recibo No. 7C-2025 William Cháves pago por servicios presentados mes de noviembre 2025</t>
  </si>
  <si>
    <t>Recibo No. 8C-2025 William Cháves pago por servicios presentados mes de diciembre 2025</t>
  </si>
  <si>
    <t>Compra de papel de escritorio para uso de la Misión Permanente</t>
  </si>
  <si>
    <t>LYRECO SWITZERFAND  AG</t>
  </si>
  <si>
    <t>Compra de papel hgiénico insumo 86276 toallas de papel insumo 31044 toallas tipo mayordomo insumo 27973</t>
  </si>
  <si>
    <t>Compra de calendarios y agenda paa uso de la Misión Permanente</t>
  </si>
  <si>
    <t>Pago de neumáticos de invierno para el vehículo oficial de la Misión</t>
  </si>
  <si>
    <t>EMIL FREY GENEVE LES ACACIAS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</si>
</sst>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-&quot;Q&quot;* #,##0.00_-;\-&quot;Q&quot;* #,##0.00_-;_-&quot;Q&quot;* &quot;-&quot;??_-;_-@_-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0" borderId="0" xfId="0" applyFont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 wrapText="1"/>
    </xf>
    <xf numFmtId="4" fontId="3" fillId="0" borderId="4" xfId="0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14" fontId="3" fillId="0" borderId="4" xfId="0" applyNumberFormat="1" applyFont="1" applyFill="1" applyBorder="1" applyAlignment="1">
      <alignment horizontal="center" vertical="center" wrapText="1"/>
    </xf>
    <xf numFmtId="4" fontId="0" fillId="0" borderId="0" xfId="0" applyNumberFormat="1"/>
    <xf numFmtId="44" fontId="0" fillId="0" borderId="0" xfId="0" applyNumberFormat="1"/>
    <xf numFmtId="14" fontId="0" fillId="0" borderId="4" xfId="0" applyNumberFormat="1" applyFont="1" applyFill="1" applyBorder="1" applyAlignment="1">
      <alignment horizontal="center" vertical="center" wrapText="1"/>
    </xf>
    <xf numFmtId="0" fontId="0" fillId="0" borderId="4" xfId="0" applyFont="1" applyFill="1" applyBorder="1" applyAlignment="1">
      <alignment horizontal="center" vertical="center" wrapText="1"/>
    </xf>
    <xf numFmtId="4" fontId="0" fillId="0" borderId="4" xfId="0" applyNumberFormat="1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3" xfId="0" applyFont="1" applyBorder="1" applyAlignment="1">
      <alignment horizontal="left" vertical="center"/>
    </xf>
    <xf numFmtId="0" fontId="2" fillId="0" borderId="0" xfId="0" applyFont="1" applyBorder="1" applyAlignment="1">
      <alignment horizontal="center"/>
    </xf>
    <xf numFmtId="0" fontId="2" fillId="0" borderId="1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3" xfId="0" applyFont="1" applyBorder="1" applyAlignment="1">
      <alignment horizontal="left" vertical="center" wrapText="1"/>
    </xf>
    <xf numFmtId="44" fontId="4" fillId="0" borderId="0" xfId="0" applyNumberFormat="1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INFORMACI&#211;N%20PUBLICA%20ART&#205;CULO%2010%20NUMERAL%2019%20OMC%20DICIEMBRE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19"/>
    </sheetNames>
    <sheetDataSet>
      <sheetData sheetId="0">
        <row r="18">
          <cell r="G18">
            <v>577052.55000000005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48496"/>
  <sheetViews>
    <sheetView tabSelected="1" view="pageBreakPreview" topLeftCell="A34" zoomScaleNormal="100" zoomScaleSheetLayoutView="100" workbookViewId="0">
      <selection activeCell="D16" sqref="D16"/>
    </sheetView>
  </sheetViews>
  <sheetFormatPr baseColWidth="10" defaultRowHeight="15" x14ac:dyDescent="0.25"/>
  <cols>
    <col min="1" max="1" width="15.140625" customWidth="1"/>
    <col min="2" max="2" width="47.5703125" customWidth="1"/>
    <col min="3" max="4" width="12.7109375" customWidth="1"/>
    <col min="5" max="5" width="16" customWidth="1"/>
    <col min="6" max="6" width="28.5703125" customWidth="1"/>
    <col min="7" max="7" width="17.5703125" customWidth="1"/>
  </cols>
  <sheetData>
    <row r="1" spans="1:7" ht="15.75" x14ac:dyDescent="0.25">
      <c r="A1" s="12" t="s">
        <v>12</v>
      </c>
      <c r="B1" s="13"/>
      <c r="C1" s="13"/>
      <c r="D1" s="13"/>
      <c r="E1" s="13"/>
      <c r="F1" s="13"/>
      <c r="G1" s="14"/>
    </row>
    <row r="2" spans="1:7" ht="15.75" x14ac:dyDescent="0.25">
      <c r="A2" s="12" t="s">
        <v>13</v>
      </c>
      <c r="B2" s="13"/>
      <c r="C2" s="13"/>
      <c r="D2" s="13"/>
      <c r="E2" s="13"/>
      <c r="F2" s="13"/>
      <c r="G2" s="14"/>
    </row>
    <row r="3" spans="1:7" ht="15.75" x14ac:dyDescent="0.25">
      <c r="A3" s="16" t="s">
        <v>8</v>
      </c>
      <c r="B3" s="17"/>
      <c r="C3" s="17"/>
      <c r="D3" s="17"/>
      <c r="E3" s="17"/>
      <c r="F3" s="17"/>
      <c r="G3" s="18"/>
    </row>
    <row r="4" spans="1:7" ht="15.75" x14ac:dyDescent="0.25">
      <c r="A4" s="12" t="s">
        <v>11</v>
      </c>
      <c r="B4" s="13"/>
      <c r="C4" s="13"/>
      <c r="D4" s="13"/>
      <c r="E4" s="13"/>
      <c r="F4" s="13"/>
      <c r="G4" s="14"/>
    </row>
    <row r="5" spans="1:7" ht="15.75" x14ac:dyDescent="0.25">
      <c r="A5" s="12" t="s">
        <v>10</v>
      </c>
      <c r="B5" s="13"/>
      <c r="C5" s="13"/>
      <c r="D5" s="13"/>
      <c r="E5" s="13"/>
      <c r="F5" s="13"/>
      <c r="G5" s="14"/>
    </row>
    <row r="6" spans="1:7" ht="15.75" x14ac:dyDescent="0.25">
      <c r="A6" s="12" t="s">
        <v>16</v>
      </c>
      <c r="B6" s="13"/>
      <c r="C6" s="13"/>
      <c r="D6" s="13"/>
      <c r="E6" s="13"/>
      <c r="F6" s="13"/>
      <c r="G6" s="14"/>
    </row>
    <row r="7" spans="1:7" ht="15.75" x14ac:dyDescent="0.25">
      <c r="A7" s="12" t="s">
        <v>32</v>
      </c>
      <c r="B7" s="13"/>
      <c r="C7" s="13"/>
      <c r="D7" s="13"/>
      <c r="E7" s="13"/>
      <c r="F7" s="13"/>
      <c r="G7" s="14"/>
    </row>
    <row r="8" spans="1:7" ht="15.75" x14ac:dyDescent="0.25">
      <c r="A8" s="12" t="s">
        <v>31</v>
      </c>
      <c r="B8" s="13"/>
      <c r="C8" s="13"/>
      <c r="D8" s="13"/>
      <c r="E8" s="13"/>
      <c r="F8" s="13"/>
      <c r="G8" s="14"/>
    </row>
    <row r="9" spans="1:7" ht="15.75" x14ac:dyDescent="0.25">
      <c r="A9" s="1"/>
      <c r="B9" s="1"/>
      <c r="C9" s="1"/>
      <c r="D9" s="1"/>
      <c r="E9" s="1"/>
      <c r="F9" s="1"/>
      <c r="G9" s="1"/>
    </row>
    <row r="10" spans="1:7" ht="15.75" x14ac:dyDescent="0.25">
      <c r="A10" s="15" t="s">
        <v>0</v>
      </c>
      <c r="B10" s="15"/>
      <c r="C10" s="15"/>
      <c r="D10" s="15"/>
      <c r="E10" s="15"/>
      <c r="F10" s="15"/>
      <c r="G10" s="15"/>
    </row>
    <row r="11" spans="1:7" ht="30" x14ac:dyDescent="0.25">
      <c r="A11" s="2" t="s">
        <v>1</v>
      </c>
      <c r="B11" s="2" t="s">
        <v>2</v>
      </c>
      <c r="C11" s="2" t="s">
        <v>3</v>
      </c>
      <c r="D11" s="2" t="s">
        <v>4</v>
      </c>
      <c r="E11" s="2" t="s">
        <v>5</v>
      </c>
      <c r="F11" s="2" t="s">
        <v>6</v>
      </c>
      <c r="G11" s="2" t="s">
        <v>7</v>
      </c>
    </row>
    <row r="12" spans="1:7" ht="25.5" x14ac:dyDescent="0.25">
      <c r="A12" s="9">
        <v>45996</v>
      </c>
      <c r="B12" s="4" t="s">
        <v>33</v>
      </c>
      <c r="C12" s="10">
        <v>1</v>
      </c>
      <c r="D12" s="3">
        <v>6780.94</v>
      </c>
      <c r="E12" s="11">
        <f>+D12</f>
        <v>6780.94</v>
      </c>
      <c r="F12" s="4" t="s">
        <v>19</v>
      </c>
      <c r="G12" s="5" t="s">
        <v>9</v>
      </c>
    </row>
    <row r="13" spans="1:7" ht="25.5" x14ac:dyDescent="0.25">
      <c r="A13" s="6">
        <v>45994</v>
      </c>
      <c r="B13" s="4" t="s">
        <v>26</v>
      </c>
      <c r="C13" s="4">
        <v>1</v>
      </c>
      <c r="D13" s="3">
        <v>427.06</v>
      </c>
      <c r="E13" s="3">
        <f t="shared" ref="E13" si="0">+C13*D13</f>
        <v>427.06</v>
      </c>
      <c r="F13" s="4" t="s">
        <v>14</v>
      </c>
      <c r="G13" s="5" t="s">
        <v>9</v>
      </c>
    </row>
    <row r="14" spans="1:7" ht="25.5" x14ac:dyDescent="0.25">
      <c r="A14" s="6">
        <v>45995</v>
      </c>
      <c r="B14" s="4" t="s">
        <v>34</v>
      </c>
      <c r="C14" s="4">
        <v>1</v>
      </c>
      <c r="D14" s="3">
        <v>11102.51</v>
      </c>
      <c r="E14" s="3">
        <f>+D14</f>
        <v>11102.51</v>
      </c>
      <c r="F14" s="4" t="s">
        <v>15</v>
      </c>
      <c r="G14" s="5" t="s">
        <v>9</v>
      </c>
    </row>
    <row r="15" spans="1:7" ht="25.5" x14ac:dyDescent="0.25">
      <c r="A15" s="6">
        <v>45988</v>
      </c>
      <c r="B15" s="4" t="s">
        <v>35</v>
      </c>
      <c r="C15" s="4">
        <v>1</v>
      </c>
      <c r="D15" s="3">
        <v>36594.06</v>
      </c>
      <c r="E15" s="3">
        <f t="shared" ref="E15" si="1">+C15*D15</f>
        <v>36594.06</v>
      </c>
      <c r="F15" s="4" t="s">
        <v>36</v>
      </c>
      <c r="G15" s="5" t="s">
        <v>9</v>
      </c>
    </row>
    <row r="16" spans="1:7" ht="25.5" x14ac:dyDescent="0.25">
      <c r="A16" s="6">
        <v>45996</v>
      </c>
      <c r="B16" s="4" t="s">
        <v>24</v>
      </c>
      <c r="C16" s="4">
        <v>1</v>
      </c>
      <c r="D16" s="3">
        <v>394.37</v>
      </c>
      <c r="E16" s="3">
        <f>+C16*D16</f>
        <v>394.37</v>
      </c>
      <c r="F16" s="4" t="s">
        <v>25</v>
      </c>
      <c r="G16" s="5" t="s">
        <v>9</v>
      </c>
    </row>
    <row r="17" spans="1:7" ht="25.5" x14ac:dyDescent="0.25">
      <c r="A17" s="6">
        <v>45959</v>
      </c>
      <c r="B17" s="4" t="s">
        <v>20</v>
      </c>
      <c r="C17" s="4">
        <v>1</v>
      </c>
      <c r="D17" s="3">
        <v>4141.6400000000003</v>
      </c>
      <c r="E17" s="3">
        <f>+D17</f>
        <v>4141.6400000000003</v>
      </c>
      <c r="F17" s="4" t="s">
        <v>17</v>
      </c>
      <c r="G17" s="5" t="s">
        <v>9</v>
      </c>
    </row>
    <row r="18" spans="1:7" ht="38.25" x14ac:dyDescent="0.25">
      <c r="A18" s="6">
        <v>45972</v>
      </c>
      <c r="B18" s="4" t="s">
        <v>27</v>
      </c>
      <c r="C18" s="4">
        <v>1</v>
      </c>
      <c r="D18" s="3">
        <v>2321.85</v>
      </c>
      <c r="E18" s="3">
        <f t="shared" ref="E18" si="2">+C18*D18</f>
        <v>2321.85</v>
      </c>
      <c r="F18" s="4" t="s">
        <v>17</v>
      </c>
      <c r="G18" s="5" t="s">
        <v>9</v>
      </c>
    </row>
    <row r="19" spans="1:7" ht="25.5" x14ac:dyDescent="0.25">
      <c r="A19" s="6">
        <v>45964</v>
      </c>
      <c r="B19" s="4" t="s">
        <v>37</v>
      </c>
      <c r="C19" s="4">
        <v>1</v>
      </c>
      <c r="D19" s="3">
        <v>2146.23</v>
      </c>
      <c r="E19" s="3">
        <f>+D19</f>
        <v>2146.23</v>
      </c>
      <c r="F19" s="4" t="s">
        <v>14</v>
      </c>
      <c r="G19" s="5" t="s">
        <v>9</v>
      </c>
    </row>
    <row r="20" spans="1:7" ht="25.5" x14ac:dyDescent="0.25">
      <c r="A20" s="6">
        <v>45964</v>
      </c>
      <c r="B20" s="4" t="s">
        <v>38</v>
      </c>
      <c r="C20" s="4">
        <v>1</v>
      </c>
      <c r="D20" s="3">
        <v>616.75</v>
      </c>
      <c r="E20" s="3">
        <f t="shared" ref="E20" si="3">+C20*D20</f>
        <v>616.75</v>
      </c>
      <c r="F20" s="4" t="s">
        <v>14</v>
      </c>
      <c r="G20" s="5" t="s">
        <v>9</v>
      </c>
    </row>
    <row r="21" spans="1:7" ht="25.5" x14ac:dyDescent="0.25">
      <c r="A21" s="6">
        <v>45964</v>
      </c>
      <c r="B21" s="4" t="s">
        <v>38</v>
      </c>
      <c r="C21" s="4">
        <v>1</v>
      </c>
      <c r="D21" s="3">
        <v>1295.3599999999999</v>
      </c>
      <c r="E21" s="3">
        <f t="shared" ref="E21:E33" si="4">+D21</f>
        <v>1295.3599999999999</v>
      </c>
      <c r="F21" s="4" t="s">
        <v>14</v>
      </c>
      <c r="G21" s="5" t="s">
        <v>9</v>
      </c>
    </row>
    <row r="22" spans="1:7" ht="25.5" x14ac:dyDescent="0.25">
      <c r="A22" s="6">
        <v>45964</v>
      </c>
      <c r="B22" s="4" t="s">
        <v>39</v>
      </c>
      <c r="C22" s="4">
        <v>1</v>
      </c>
      <c r="D22" s="3">
        <v>1056.5</v>
      </c>
      <c r="E22" s="3">
        <f t="shared" si="4"/>
        <v>1056.5</v>
      </c>
      <c r="F22" s="4" t="s">
        <v>14</v>
      </c>
      <c r="G22" s="5" t="s">
        <v>9</v>
      </c>
    </row>
    <row r="23" spans="1:7" ht="25.5" x14ac:dyDescent="0.25">
      <c r="A23" s="6">
        <v>45964</v>
      </c>
      <c r="B23" s="4" t="s">
        <v>40</v>
      </c>
      <c r="C23" s="4">
        <v>1</v>
      </c>
      <c r="D23" s="3">
        <v>422.6</v>
      </c>
      <c r="E23" s="3">
        <f t="shared" si="4"/>
        <v>422.6</v>
      </c>
      <c r="F23" s="4" t="s">
        <v>14</v>
      </c>
      <c r="G23" s="5" t="s">
        <v>9</v>
      </c>
    </row>
    <row r="24" spans="1:7" ht="25.5" x14ac:dyDescent="0.25">
      <c r="A24" s="6">
        <v>45994</v>
      </c>
      <c r="B24" s="4" t="s">
        <v>41</v>
      </c>
      <c r="C24" s="4">
        <v>1</v>
      </c>
      <c r="D24" s="3">
        <v>616.75</v>
      </c>
      <c r="E24" s="3">
        <f t="shared" si="4"/>
        <v>616.75</v>
      </c>
      <c r="F24" s="4" t="s">
        <v>14</v>
      </c>
      <c r="G24" s="5" t="s">
        <v>9</v>
      </c>
    </row>
    <row r="25" spans="1:7" ht="25.5" x14ac:dyDescent="0.25">
      <c r="A25" s="6">
        <v>45994</v>
      </c>
      <c r="B25" s="4" t="s">
        <v>41</v>
      </c>
      <c r="C25" s="4">
        <v>1</v>
      </c>
      <c r="D25" s="3">
        <v>1295.3599999999999</v>
      </c>
      <c r="E25" s="3">
        <f t="shared" si="4"/>
        <v>1295.3599999999999</v>
      </c>
      <c r="F25" s="4" t="s">
        <v>14</v>
      </c>
      <c r="G25" s="5" t="s">
        <v>9</v>
      </c>
    </row>
    <row r="26" spans="1:7" ht="25.5" x14ac:dyDescent="0.25">
      <c r="A26" s="6">
        <v>45994</v>
      </c>
      <c r="B26" s="4" t="s">
        <v>42</v>
      </c>
      <c r="C26" s="4">
        <v>1</v>
      </c>
      <c r="D26" s="3">
        <v>1056.5</v>
      </c>
      <c r="E26" s="3">
        <f t="shared" si="4"/>
        <v>1056.5</v>
      </c>
      <c r="F26" s="4" t="s">
        <v>14</v>
      </c>
      <c r="G26" s="5" t="s">
        <v>9</v>
      </c>
    </row>
    <row r="27" spans="1:7" ht="25.5" x14ac:dyDescent="0.25">
      <c r="A27" s="6">
        <v>45943</v>
      </c>
      <c r="B27" s="4" t="s">
        <v>28</v>
      </c>
      <c r="C27" s="4">
        <v>1</v>
      </c>
      <c r="D27" s="3">
        <v>1329.89</v>
      </c>
      <c r="E27" s="3">
        <f t="shared" si="4"/>
        <v>1329.89</v>
      </c>
      <c r="F27" s="4" t="s">
        <v>18</v>
      </c>
      <c r="G27" s="5" t="s">
        <v>9</v>
      </c>
    </row>
    <row r="28" spans="1:7" ht="25.5" x14ac:dyDescent="0.25">
      <c r="A28" s="6">
        <v>45950</v>
      </c>
      <c r="B28" s="4" t="s">
        <v>28</v>
      </c>
      <c r="C28" s="4">
        <v>1</v>
      </c>
      <c r="D28" s="3">
        <v>2423.6</v>
      </c>
      <c r="E28" s="3">
        <f t="shared" si="4"/>
        <v>2423.6</v>
      </c>
      <c r="F28" s="4" t="s">
        <v>18</v>
      </c>
      <c r="G28" s="5" t="s">
        <v>9</v>
      </c>
    </row>
    <row r="29" spans="1:7" ht="25.5" x14ac:dyDescent="0.25">
      <c r="A29" s="6">
        <v>45971</v>
      </c>
      <c r="B29" s="4" t="s">
        <v>28</v>
      </c>
      <c r="C29" s="4">
        <v>1</v>
      </c>
      <c r="D29" s="3">
        <v>1329.89</v>
      </c>
      <c r="E29" s="3">
        <f t="shared" si="4"/>
        <v>1329.89</v>
      </c>
      <c r="F29" s="4" t="s">
        <v>18</v>
      </c>
      <c r="G29" s="5" t="s">
        <v>9</v>
      </c>
    </row>
    <row r="30" spans="1:7" ht="25.5" x14ac:dyDescent="0.25">
      <c r="A30" s="6">
        <v>45981</v>
      </c>
      <c r="B30" s="4" t="s">
        <v>43</v>
      </c>
      <c r="C30" s="4">
        <v>1</v>
      </c>
      <c r="D30" s="3">
        <v>2236.64</v>
      </c>
      <c r="E30" s="3">
        <f t="shared" si="4"/>
        <v>2236.64</v>
      </c>
      <c r="F30" s="4" t="s">
        <v>29</v>
      </c>
      <c r="G30" s="5" t="s">
        <v>9</v>
      </c>
    </row>
    <row r="31" spans="1:7" ht="25.5" x14ac:dyDescent="0.25">
      <c r="A31" s="6">
        <v>45981</v>
      </c>
      <c r="B31" s="4" t="s">
        <v>43</v>
      </c>
      <c r="C31" s="4">
        <v>1</v>
      </c>
      <c r="D31" s="3">
        <v>2227.15</v>
      </c>
      <c r="E31" s="3">
        <f t="shared" si="4"/>
        <v>2227.15</v>
      </c>
      <c r="F31" s="4" t="s">
        <v>29</v>
      </c>
      <c r="G31" s="5" t="s">
        <v>9</v>
      </c>
    </row>
    <row r="32" spans="1:7" ht="25.5" x14ac:dyDescent="0.25">
      <c r="A32" s="6">
        <v>45981</v>
      </c>
      <c r="B32" s="4" t="s">
        <v>44</v>
      </c>
      <c r="C32" s="4">
        <v>1</v>
      </c>
      <c r="D32" s="3">
        <v>977.49</v>
      </c>
      <c r="E32" s="3">
        <f t="shared" si="4"/>
        <v>977.49</v>
      </c>
      <c r="F32" s="4" t="s">
        <v>29</v>
      </c>
      <c r="G32" s="5" t="s">
        <v>9</v>
      </c>
    </row>
    <row r="33" spans="1:7" ht="25.5" x14ac:dyDescent="0.25">
      <c r="A33" s="6">
        <v>45938</v>
      </c>
      <c r="B33" s="4" t="s">
        <v>22</v>
      </c>
      <c r="C33" s="4">
        <v>1</v>
      </c>
      <c r="D33" s="3">
        <v>209.39</v>
      </c>
      <c r="E33" s="3">
        <f t="shared" si="4"/>
        <v>209.39</v>
      </c>
      <c r="F33" s="4" t="s">
        <v>23</v>
      </c>
      <c r="G33" s="5" t="s">
        <v>9</v>
      </c>
    </row>
    <row r="34" spans="1:7" ht="25.5" x14ac:dyDescent="0.25">
      <c r="A34" s="6">
        <v>45967</v>
      </c>
      <c r="B34" s="4" t="s">
        <v>22</v>
      </c>
      <c r="C34" s="4">
        <v>1</v>
      </c>
      <c r="D34" s="3">
        <v>209.39</v>
      </c>
      <c r="E34" s="3">
        <f>+D34</f>
        <v>209.39</v>
      </c>
      <c r="F34" s="4" t="s">
        <v>23</v>
      </c>
      <c r="G34" s="5" t="s">
        <v>9</v>
      </c>
    </row>
    <row r="35" spans="1:7" ht="25.5" x14ac:dyDescent="0.25">
      <c r="A35" s="6">
        <v>45962</v>
      </c>
      <c r="B35" s="4" t="s">
        <v>45</v>
      </c>
      <c r="C35" s="4">
        <v>1</v>
      </c>
      <c r="D35" s="3">
        <v>2531.2399999999998</v>
      </c>
      <c r="E35" s="3">
        <f>+D35</f>
        <v>2531.2399999999998</v>
      </c>
      <c r="F35" s="4" t="s">
        <v>30</v>
      </c>
      <c r="G35" s="5" t="s">
        <v>9</v>
      </c>
    </row>
    <row r="36" spans="1:7" ht="25.5" x14ac:dyDescent="0.25">
      <c r="A36" s="6">
        <v>45975</v>
      </c>
      <c r="B36" s="4" t="s">
        <v>46</v>
      </c>
      <c r="C36" s="4">
        <v>1</v>
      </c>
      <c r="D36" s="3">
        <v>8454.08</v>
      </c>
      <c r="E36" s="3">
        <f>+D36</f>
        <v>8454.08</v>
      </c>
      <c r="F36" s="4" t="s">
        <v>47</v>
      </c>
      <c r="G36" s="5" t="s">
        <v>9</v>
      </c>
    </row>
    <row r="37" spans="1:7" ht="25.5" x14ac:dyDescent="0.25">
      <c r="A37" s="6">
        <v>45986</v>
      </c>
      <c r="B37" s="4" t="s">
        <v>48</v>
      </c>
      <c r="C37" s="4">
        <v>1</v>
      </c>
      <c r="D37" s="3">
        <v>45684.97</v>
      </c>
      <c r="E37" s="3">
        <f>+D37</f>
        <v>45684.97</v>
      </c>
      <c r="F37" s="4" t="s">
        <v>21</v>
      </c>
      <c r="G37" s="5" t="s">
        <v>9</v>
      </c>
    </row>
    <row r="38" spans="1:7" ht="25.5" x14ac:dyDescent="0.25">
      <c r="A38" s="6">
        <v>45989</v>
      </c>
      <c r="B38" s="4" t="s">
        <v>49</v>
      </c>
      <c r="C38" s="4">
        <v>1</v>
      </c>
      <c r="D38" s="3">
        <v>45684.97</v>
      </c>
      <c r="E38" s="3">
        <f>+D38</f>
        <v>45684.97</v>
      </c>
      <c r="F38" s="4" t="s">
        <v>21</v>
      </c>
      <c r="G38" s="5" t="s">
        <v>9</v>
      </c>
    </row>
    <row r="39" spans="1:7" ht="25.5" x14ac:dyDescent="0.25">
      <c r="A39" s="6">
        <v>45986</v>
      </c>
      <c r="B39" s="4" t="s">
        <v>50</v>
      </c>
      <c r="C39" s="4">
        <v>1</v>
      </c>
      <c r="D39" s="3">
        <v>33311.96</v>
      </c>
      <c r="E39" s="3">
        <f>+D39</f>
        <v>33311.96</v>
      </c>
      <c r="F39" s="4" t="s">
        <v>21</v>
      </c>
      <c r="G39" s="5" t="s">
        <v>9</v>
      </c>
    </row>
    <row r="40" spans="1:7" ht="25.5" x14ac:dyDescent="0.25">
      <c r="A40" s="6">
        <v>45989</v>
      </c>
      <c r="B40" s="4" t="s">
        <v>51</v>
      </c>
      <c r="C40" s="4">
        <v>1</v>
      </c>
      <c r="D40" s="3">
        <v>33311.96</v>
      </c>
      <c r="E40" s="3">
        <f>+D40</f>
        <v>33311.96</v>
      </c>
      <c r="F40" s="4" t="s">
        <v>21</v>
      </c>
      <c r="G40" s="5" t="s">
        <v>9</v>
      </c>
    </row>
    <row r="41" spans="1:7" ht="25.5" x14ac:dyDescent="0.25">
      <c r="A41" s="6">
        <v>45961</v>
      </c>
      <c r="B41" s="4" t="s">
        <v>52</v>
      </c>
      <c r="C41" s="4">
        <v>1</v>
      </c>
      <c r="D41" s="3">
        <v>2761.07</v>
      </c>
      <c r="E41" s="3">
        <f>+D41</f>
        <v>2761.07</v>
      </c>
      <c r="F41" s="4" t="s">
        <v>53</v>
      </c>
      <c r="G41" s="5" t="s">
        <v>9</v>
      </c>
    </row>
    <row r="42" spans="1:7" ht="25.5" x14ac:dyDescent="0.25">
      <c r="A42" s="6">
        <v>45974</v>
      </c>
      <c r="B42" s="4" t="s">
        <v>54</v>
      </c>
      <c r="C42" s="4">
        <v>1</v>
      </c>
      <c r="D42" s="3">
        <v>1217.2</v>
      </c>
      <c r="E42" s="3">
        <f>+D42</f>
        <v>1217.2</v>
      </c>
      <c r="F42" s="4" t="s">
        <v>53</v>
      </c>
      <c r="G42" s="5" t="s">
        <v>9</v>
      </c>
    </row>
    <row r="43" spans="1:7" ht="25.5" x14ac:dyDescent="0.25">
      <c r="A43" s="6">
        <v>45961</v>
      </c>
      <c r="B43" s="4" t="s">
        <v>55</v>
      </c>
      <c r="C43" s="4">
        <v>1</v>
      </c>
      <c r="D43" s="3">
        <v>656.03</v>
      </c>
      <c r="E43" s="3">
        <f>+D43</f>
        <v>656.03</v>
      </c>
      <c r="F43" s="4" t="s">
        <v>53</v>
      </c>
      <c r="G43" s="5" t="s">
        <v>9</v>
      </c>
    </row>
    <row r="44" spans="1:7" ht="25.5" x14ac:dyDescent="0.25">
      <c r="A44" s="6">
        <v>45986</v>
      </c>
      <c r="B44" s="4" t="s">
        <v>56</v>
      </c>
      <c r="C44" s="4">
        <v>1</v>
      </c>
      <c r="D44" s="3">
        <v>12458.38</v>
      </c>
      <c r="E44" s="3">
        <f>+D44</f>
        <v>12458.38</v>
      </c>
      <c r="F44" s="4" t="s">
        <v>57</v>
      </c>
      <c r="G44" s="5" t="s">
        <v>9</v>
      </c>
    </row>
    <row r="45" spans="1:7" ht="25.5" x14ac:dyDescent="0.25">
      <c r="A45" s="6">
        <v>45967</v>
      </c>
      <c r="B45" s="4" t="s">
        <v>24</v>
      </c>
      <c r="C45" s="4">
        <v>1</v>
      </c>
      <c r="D45" s="3">
        <v>488.29</v>
      </c>
      <c r="E45" s="3">
        <f>+D45</f>
        <v>488.29</v>
      </c>
      <c r="F45" s="4" t="s">
        <v>25</v>
      </c>
      <c r="G45" s="5" t="s">
        <v>9</v>
      </c>
    </row>
    <row r="46" spans="1:7" ht="25.5" x14ac:dyDescent="0.25">
      <c r="A46" s="6">
        <v>45987</v>
      </c>
      <c r="B46" s="4" t="s">
        <v>24</v>
      </c>
      <c r="C46" s="4">
        <v>1</v>
      </c>
      <c r="D46" s="3">
        <v>203.19</v>
      </c>
      <c r="E46" s="3">
        <f>+D46</f>
        <v>203.19</v>
      </c>
      <c r="F46" s="4" t="s">
        <v>25</v>
      </c>
      <c r="G46" s="5" t="s">
        <v>9</v>
      </c>
    </row>
    <row r="47" spans="1:7" ht="25.5" x14ac:dyDescent="0.25">
      <c r="A47" s="6">
        <v>45996</v>
      </c>
      <c r="B47" s="4" t="s">
        <v>24</v>
      </c>
      <c r="C47" s="4">
        <v>1</v>
      </c>
      <c r="D47" s="3">
        <v>237.94</v>
      </c>
      <c r="E47" s="3">
        <f>+D47</f>
        <v>237.94</v>
      </c>
      <c r="F47" s="4" t="s">
        <v>25</v>
      </c>
      <c r="G47" s="5" t="s">
        <v>9</v>
      </c>
    </row>
    <row r="48" spans="1:7" x14ac:dyDescent="0.25">
      <c r="D48" s="7">
        <f>SUM(D12:D47)+[1]N19!$G$18</f>
        <v>845265.75</v>
      </c>
      <c r="E48" s="7"/>
    </row>
    <row r="49" spans="4:5" x14ac:dyDescent="0.25">
      <c r="D49" s="7">
        <f>6780.94+48518+789966.81</f>
        <v>845265.75</v>
      </c>
      <c r="E49" s="7"/>
    </row>
    <row r="50" spans="4:5" x14ac:dyDescent="0.25">
      <c r="D50" s="19">
        <f>+D49-D48</f>
        <v>0</v>
      </c>
      <c r="E50" s="7"/>
    </row>
    <row r="51" spans="4:5" x14ac:dyDescent="0.25">
      <c r="D51" s="7"/>
    </row>
    <row r="52" spans="4:5" x14ac:dyDescent="0.25">
      <c r="D52" s="8"/>
      <c r="E52" s="7"/>
    </row>
    <row r="53" spans="4:5" x14ac:dyDescent="0.25">
      <c r="D53" s="7"/>
    </row>
    <row r="1048496" spans="7:7" x14ac:dyDescent="0.25">
      <c r="G1048496" s="5" t="s">
        <v>9</v>
      </c>
    </row>
  </sheetData>
  <sortState ref="A12:G64">
    <sortCondition ref="A12:A64"/>
  </sortState>
  <mergeCells count="9">
    <mergeCell ref="A7:G7"/>
    <mergeCell ref="A8:G8"/>
    <mergeCell ref="A10:G10"/>
    <mergeCell ref="A1:G1"/>
    <mergeCell ref="A2:G2"/>
    <mergeCell ref="A3:G3"/>
    <mergeCell ref="A4:G4"/>
    <mergeCell ref="A5:G5"/>
    <mergeCell ref="A6:G6"/>
  </mergeCells>
  <printOptions horizontalCentered="1" verticalCentered="1"/>
  <pageMargins left="0.23622047244094491" right="0.23622047244094491" top="0.35433070866141736" bottom="0.35433070866141736" header="0.31496062992125984" footer="0.31496062992125984"/>
  <pageSetup scale="71" pageOrder="overThenDown" orientation="landscape" r:id="rId1"/>
  <ignoredErrors>
    <ignoredError sqref="E18:E19 E13:E14 E17" 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N22 MISIÓN PERMANEN</vt:lpstr>
      <vt:lpstr>'N22 MISIÓN PERMANEN'!Área_de_impresión</vt:lpstr>
      <vt:lpstr>'N22 MISIÓN PERMANEN'!Títulos_a_imprimir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 Lucia Abadillo Rosales</dc:creator>
  <cp:lastModifiedBy>Edgar Rolando Jimenez Morales</cp:lastModifiedBy>
  <cp:lastPrinted>2025-01-06T18:49:46Z</cp:lastPrinted>
  <dcterms:created xsi:type="dcterms:W3CDTF">2022-07-11T13:26:45Z</dcterms:created>
  <dcterms:modified xsi:type="dcterms:W3CDTF">2026-01-08T15:59:55Z</dcterms:modified>
</cp:coreProperties>
</file>