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scritorio\INFORMACION PUBLICA\2026\"/>
    </mc:Choice>
  </mc:AlternateContent>
  <xr:revisionPtr revIDLastSave="0" documentId="8_{8EE8680A-32F1-4F57-B7EE-032FDEB3BC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F9" i="1" l="1"/>
  <c r="F8" i="1"/>
  <c r="F7" i="1"/>
  <c r="D9" i="1"/>
  <c r="D8" i="1"/>
  <c r="D7" i="1"/>
  <c r="E6" i="1" l="1"/>
  <c r="G6" i="1" l="1"/>
  <c r="H10" i="1" l="1"/>
  <c r="H7" i="1"/>
  <c r="H8" i="1"/>
  <c r="H6" i="1"/>
  <c r="H9" i="1"/>
</calcChain>
</file>

<file path=xl/sharedStrings.xml><?xml version="1.0" encoding="utf-8"?>
<sst xmlns="http://schemas.openxmlformats.org/spreadsheetml/2006/main" count="21" uniqueCount="17">
  <si>
    <t>REGISTRO DE LA PROPIEDAD INTELECTUAL</t>
  </si>
  <si>
    <t>INFORMACIÓN PÚBLICA DE OFICIO-DEPOSITOS CONSTITUIDOS CON FONDOS PÚBLICOS</t>
  </si>
  <si>
    <t>No. Cuenta</t>
  </si>
  <si>
    <t>Nombre de la Cuenta</t>
  </si>
  <si>
    <t>Saldo Anterior</t>
  </si>
  <si>
    <t>Monto Debitos</t>
  </si>
  <si>
    <t>Nuevo Saldo</t>
  </si>
  <si>
    <t>Variación</t>
  </si>
  <si>
    <t>Banco</t>
  </si>
  <si>
    <t>Banrural</t>
  </si>
  <si>
    <t>Monto Creditos</t>
  </si>
  <si>
    <t>Registro de la Propiedad Intelectual-Formularios</t>
  </si>
  <si>
    <t>Registro de la Propiedad Intelectual-Ingresos Propios</t>
  </si>
  <si>
    <t>Registro de la Propiedad Intelectual- Busquedas</t>
  </si>
  <si>
    <t>RPI-Publicación Boletin Oficial</t>
  </si>
  <si>
    <t>RPI-Suscripción Boletin Oficial</t>
  </si>
  <si>
    <t>PERIODO: 01/01/2026 AL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</si>
</sst>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[$Q-100A]* #,##0.00_);_([$Q-100A]* \(#,##0.00\);_([$Q-100A]* &quot;-&quot;??_);_(@_)"/>
    <numFmt numFmtId="166" formatCode="&quot;Q&quot;#,##0.00"/>
    <numFmt numFmtId="167" formatCode="_-[$Q-100A]* #,##0.00_-;\-[$Q-100A]* #,##0.00_-;_-[$Q-100A]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165" fontId="2" fillId="0" borderId="7" xfId="0" applyNumberFormat="1" applyFont="1" applyBorder="1"/>
    <xf numFmtId="166" fontId="2" fillId="0" borderId="8" xfId="0" applyNumberFormat="1" applyFont="1" applyBorder="1"/>
    <xf numFmtId="166" fontId="2" fillId="0" borderId="9" xfId="1" applyNumberFormat="1" applyFont="1" applyBorder="1"/>
    <xf numFmtId="166" fontId="2" fillId="0" borderId="9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166" fontId="2" fillId="0" borderId="12" xfId="1" applyNumberFormat="1" applyFont="1" applyBorder="1"/>
    <xf numFmtId="9" fontId="0" fillId="0" borderId="0" xfId="0" applyNumberFormat="1"/>
    <xf numFmtId="43" fontId="0" fillId="0" borderId="0" xfId="0" applyNumberFormat="1"/>
    <xf numFmtId="167" fontId="0" fillId="0" borderId="0" xfId="1" applyNumberFormat="1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5" name="AutoShape 1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8" name="AutoShape 4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114300</xdr:rowOff>
    </xdr:to>
    <xdr:sp macro="" textlink="">
      <xdr:nvSpPr>
        <xdr:cNvPr id="1032" name="AutoShape 8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81915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819151</xdr:colOff>
      <xdr:row>3</xdr:row>
      <xdr:rowOff>0</xdr:rowOff>
    </xdr:to>
    <xdr:pic>
      <xdr:nvPicPr>
        <xdr:cNvPr id="11" name="10 Imagen" descr="C:\Users\LCIFUENTES\Desktop\4a0490f3-7334-4cbd-a744-0c283e30072d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38300" cy="714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="95" zoomScaleNormal="95" workbookViewId="0">
      <selection activeCell="G10" sqref="G10"/>
    </sheetView>
  </sheetViews>
  <sheetFormatPr baseColWidth="10" defaultRowHeight="15" x14ac:dyDescent="0.25"/>
  <cols>
    <col min="1" max="1" width="12.28515625" customWidth="1"/>
    <col min="2" max="2" width="13.42578125" customWidth="1"/>
    <col min="3" max="3" width="50.85546875" customWidth="1"/>
    <col min="4" max="4" width="17" customWidth="1"/>
    <col min="5" max="6" width="17.5703125" customWidth="1"/>
    <col min="7" max="7" width="15.28515625" customWidth="1"/>
    <col min="8" max="8" width="15.42578125" customWidth="1"/>
    <col min="9" max="9" width="15.5703125" bestFit="1" customWidth="1"/>
  </cols>
  <sheetData>
    <row r="1" spans="1:8" ht="18.75" x14ac:dyDescent="0.3">
      <c r="A1" s="26" t="s">
        <v>0</v>
      </c>
      <c r="B1" s="26"/>
      <c r="C1" s="26"/>
      <c r="D1" s="26"/>
      <c r="E1" s="26"/>
      <c r="F1" s="26"/>
      <c r="G1" s="26"/>
      <c r="H1" s="26"/>
    </row>
    <row r="2" spans="1:8" ht="18.75" x14ac:dyDescent="0.3">
      <c r="A2" s="26" t="s">
        <v>1</v>
      </c>
      <c r="B2" s="26"/>
      <c r="C2" s="26"/>
      <c r="D2" s="26"/>
      <c r="E2" s="26"/>
      <c r="F2" s="26"/>
      <c r="G2" s="26"/>
      <c r="H2" s="26"/>
    </row>
    <row r="3" spans="1:8" ht="18.75" x14ac:dyDescent="0.3">
      <c r="A3" s="26" t="s">
        <v>16</v>
      </c>
      <c r="B3" s="26"/>
      <c r="C3" s="26"/>
      <c r="D3" s="26"/>
      <c r="E3" s="26"/>
      <c r="F3" s="26"/>
      <c r="G3" s="26"/>
      <c r="H3" s="26"/>
    </row>
    <row r="4" spans="1:8" ht="15.75" thickBot="1" x14ac:dyDescent="0.3"/>
    <row r="5" spans="1:8" ht="15.75" thickBot="1" x14ac:dyDescent="0.3">
      <c r="A5" s="1" t="s">
        <v>8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10</v>
      </c>
      <c r="G5" s="2" t="s">
        <v>6</v>
      </c>
      <c r="H5" s="3" t="s">
        <v>7</v>
      </c>
    </row>
    <row r="6" spans="1:8" x14ac:dyDescent="0.25">
      <c r="A6" s="18" t="s">
        <v>9</v>
      </c>
      <c r="B6" s="19">
        <v>3236000599</v>
      </c>
      <c r="C6" s="20" t="s">
        <v>11</v>
      </c>
      <c r="D6" s="21">
        <v>0</v>
      </c>
      <c r="E6" s="21">
        <f>+D6</f>
        <v>0</v>
      </c>
      <c r="F6" s="21">
        <v>0</v>
      </c>
      <c r="G6" s="21">
        <f>+F6</f>
        <v>0</v>
      </c>
      <c r="H6" s="22">
        <f>+G6-E6</f>
        <v>0</v>
      </c>
    </row>
    <row r="7" spans="1:8" x14ac:dyDescent="0.25">
      <c r="A7" s="10" t="s">
        <v>9</v>
      </c>
      <c r="B7" s="6">
        <v>3236000604</v>
      </c>
      <c r="C7" s="4" t="s">
        <v>12</v>
      </c>
      <c r="D7" s="5">
        <f>239911+367530</f>
        <v>607441</v>
      </c>
      <c r="E7" s="5">
        <v>607441</v>
      </c>
      <c r="F7" s="5">
        <f>247220+306050</f>
        <v>553270</v>
      </c>
      <c r="G7" s="5">
        <v>553270</v>
      </c>
      <c r="H7" s="16">
        <f t="shared" ref="H7:H10" si="0">+G7-E7</f>
        <v>-54171</v>
      </c>
    </row>
    <row r="8" spans="1:8" x14ac:dyDescent="0.25">
      <c r="A8" s="10" t="s">
        <v>9</v>
      </c>
      <c r="B8" s="6">
        <v>3236000618</v>
      </c>
      <c r="C8" s="4" t="s">
        <v>13</v>
      </c>
      <c r="D8" s="5">
        <f>10140+30720</f>
        <v>40860</v>
      </c>
      <c r="E8" s="5">
        <v>40860</v>
      </c>
      <c r="F8" s="5">
        <f>19620+19620</f>
        <v>39240</v>
      </c>
      <c r="G8" s="5">
        <v>39240</v>
      </c>
      <c r="H8" s="16">
        <f>+G8-E8</f>
        <v>-1620</v>
      </c>
    </row>
    <row r="9" spans="1:8" x14ac:dyDescent="0.25">
      <c r="A9" s="10" t="s">
        <v>9</v>
      </c>
      <c r="B9" s="6">
        <v>3445562772</v>
      </c>
      <c r="C9" s="4" t="s">
        <v>14</v>
      </c>
      <c r="D9" s="5">
        <f>112100+155500</f>
        <v>267600</v>
      </c>
      <c r="E9" s="5">
        <v>267600</v>
      </c>
      <c r="F9" s="5">
        <f>121600+116900</f>
        <v>238500</v>
      </c>
      <c r="G9" s="5">
        <v>238500</v>
      </c>
      <c r="H9" s="17">
        <f t="shared" si="0"/>
        <v>-29100</v>
      </c>
    </row>
    <row r="10" spans="1:8" ht="15.75" thickBot="1" x14ac:dyDescent="0.3">
      <c r="A10" s="11" t="s">
        <v>9</v>
      </c>
      <c r="B10" s="12">
        <v>3445562790</v>
      </c>
      <c r="C10" s="13" t="s">
        <v>15</v>
      </c>
      <c r="D10" s="14">
        <v>0</v>
      </c>
      <c r="E10" s="14">
        <v>0</v>
      </c>
      <c r="F10" s="14">
        <v>0</v>
      </c>
      <c r="G10" s="14">
        <v>0</v>
      </c>
      <c r="H10" s="15">
        <f t="shared" si="0"/>
        <v>0</v>
      </c>
    </row>
    <row r="11" spans="1:8" x14ac:dyDescent="0.25">
      <c r="B11" s="9"/>
      <c r="D11" s="7"/>
      <c r="E11" s="7"/>
      <c r="F11" s="7"/>
      <c r="G11" s="7"/>
      <c r="H11" s="8"/>
    </row>
    <row r="12" spans="1:8" x14ac:dyDescent="0.25">
      <c r="D12" s="7"/>
      <c r="E12" s="7"/>
      <c r="F12" s="7"/>
      <c r="G12" s="7"/>
      <c r="H12" s="8"/>
    </row>
    <row r="20" spans="4:9" x14ac:dyDescent="0.25">
      <c r="E20" s="24"/>
      <c r="F20" s="24"/>
      <c r="G20" s="24"/>
      <c r="H20" s="24"/>
      <c r="I20" s="24"/>
    </row>
    <row r="21" spans="4:9" x14ac:dyDescent="0.25">
      <c r="D21" s="23"/>
      <c r="E21" s="25"/>
      <c r="F21" s="25"/>
      <c r="G21" s="25"/>
      <c r="H21" s="25"/>
      <c r="I21" s="25"/>
    </row>
    <row r="22" spans="4:9" x14ac:dyDescent="0.25">
      <c r="D22" s="23"/>
      <c r="E22" s="25"/>
      <c r="F22" s="25"/>
      <c r="G22" s="25"/>
      <c r="H22" s="25"/>
      <c r="I22" s="25"/>
    </row>
    <row r="23" spans="4:9" x14ac:dyDescent="0.25">
      <c r="D23" s="23"/>
      <c r="E23" s="25"/>
      <c r="F23" s="25"/>
      <c r="G23" s="25"/>
      <c r="H23" s="25"/>
      <c r="I23" s="25"/>
    </row>
  </sheetData>
  <mergeCells count="3">
    <mergeCell ref="A1:H1"/>
    <mergeCell ref="A2:H2"/>
    <mergeCell ref="A3:H3"/>
  </mergeCells>
  <printOptions horizontalCentered="1" verticalCentered="1"/>
  <pageMargins left="1.6673622047244094" right="0.31496062992125984" top="0.74803149606299213" bottom="0.74803149606299213" header="0.31496062992125984" footer="0.31496062992125984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luis cifuentes</cp:lastModifiedBy>
  <cp:lastPrinted>2025-11-05T17:39:09Z</cp:lastPrinted>
  <dcterms:created xsi:type="dcterms:W3CDTF">2019-06-10T17:43:51Z</dcterms:created>
  <dcterms:modified xsi:type="dcterms:W3CDTF">2026-02-04T23:31:39Z</dcterms:modified>
</cp:coreProperties>
</file>