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5360" windowHeight="8205" tabRatio="636" activeTab="1"/>
  </bookViews>
  <sheets>
    <sheet name="Marzo" sheetId="1" r:id="rId1"/>
    <sheet name="Marzo (2)" sheetId="2" r:id="rId2"/>
  </sheets>
  <definedNames>
    <definedName name="_xlnm._FilterDatabase" localSheetId="0" hidden="1">Marzo!#REF!</definedName>
    <definedName name="_xlnm._FilterDatabase" localSheetId="1" hidden="1">'Marzo (2)'!#REF!</definedName>
    <definedName name="_xlnm.Print_Area" localSheetId="0">Marzo!$A$1:$H$80</definedName>
    <definedName name="_xlnm.Print_Area" localSheetId="1">'Marzo (2)'!$A$1:$H$58</definedName>
    <definedName name="_xlnm.Print_Titles" localSheetId="0">Marzo!$1:$11</definedName>
    <definedName name="_xlnm.Print_Titles" localSheetId="1">'Marzo (2)'!$1:$11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2" l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13" i="2"/>
  <c r="G62" i="1"/>
  <c r="G61" i="1"/>
  <c r="G59" i="1"/>
</calcChain>
</file>

<file path=xl/sharedStrings.xml><?xml version="1.0" encoding="utf-8"?>
<sst xmlns="http://schemas.openxmlformats.org/spreadsheetml/2006/main" count="595" uniqueCount="126">
  <si>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</si>
  <si>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</si>
  <si>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</si>
  <si>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ENCARGADO DE ACTUALIZACIÓN:  Gissela Michelle Salazar Rodríguez</t>
  </si>
  <si>
    <t>NUMERAL 19 - CONTRATOS DE ARRENDAMIENTO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</si>
  <si>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</si>
  <si>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</si>
  <si>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</si>
  <si>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</si>
  <si>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</si>
  <si>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</si>
  <si>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</si>
  <si>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</si>
  <si>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 xml:space="preserve"> </t>
  </si>
  <si>
    <t>TELEFONOS: 22952320</t>
  </si>
  <si>
    <t>DIRECTOR: Mártin José Marroquin Cáceres</t>
  </si>
  <si>
    <t>Inmueble</t>
  </si>
  <si>
    <t>Inmueble ubicado en 6ta.avenida y 10 ma. Calle 5-69 zona1, 5to.nivel edificio Plaza Vivar Guatemala</t>
  </si>
  <si>
    <t>NIT 2477319</t>
  </si>
  <si>
    <t>Plaza Vivar, Central Sociedad</t>
  </si>
  <si>
    <t>DE ENERO A DICIEMBRE 2026.</t>
  </si>
  <si>
    <t>Inmueble ubicado en 6ta.avenida y 10 ma. Calle 5-69 zona1,3er.nivel edificio Plaza Vivar Guatemala</t>
  </si>
  <si>
    <t>NIT 12517194</t>
  </si>
  <si>
    <t>NEGOCIOS URBANISTICOS EVALUADOS, S.A.</t>
  </si>
  <si>
    <t>FECHA DE ACTUALIZACIÓN: 14/04/2026</t>
  </si>
  <si>
    <t>CORRESPONDIENTE AL MES DE: Marzo 2026.</t>
  </si>
  <si>
    <t>Arrendamiento de bien inmueble para oficina de servicios de Dirección de Servicios Financieros Empresariales y de Servicios Financieros y Dirección de Servicios de Desarrollo Empresariales del Viceministerio  de Desarrollo de la Microempresa, Pequeña y Mediana Empresa -MIPYME-,del Ministerio de Economía  correspondiente al mes de marzo 2026, según contrato Administrativo # MIPYME-105-05-151-2026. (tercer nivel)</t>
  </si>
  <si>
    <t>Arrendamiento de bien inmueble para oficina de servicios de Dirección de Servicios Financieros Empresariales y de Servicios Financieros y Dirección de Servicios de Desarrollo Empresariales del Viceministerio  de Desarrollo de la Microempresa, Pequeña y Mediana Empresa -MIPYME-,del Ministerio de Economía  correspondiente al mes de marzo 2026, según contrato Administrativo # MIPYME-105-04-151-2026.</t>
  </si>
  <si>
    <t>Inmueble ubicado en calle 15 de Septiembre, Isla de Flores Peten</t>
  </si>
  <si>
    <t>NIT 551892K</t>
  </si>
  <si>
    <t>RAMON ESTUARDO CANEK AYALA</t>
  </si>
  <si>
    <t>Local para sede regional de Peten, del Programa Nacional de la Microempresa,Acta 135-2025, correspondiente al mes de enero 2026.</t>
  </si>
  <si>
    <t>Local para sede regional de Peten, del Programa Nacional de la Microempresa,Acta 135-2025, correspondiente al mes de febrero 2026.</t>
  </si>
  <si>
    <t>Local para sede regional de Peten, del Programa Nacional de la Microempresa,Acta 135-2025, correspondiente al mes de marzo 2026.</t>
  </si>
  <si>
    <t xml:space="preserve">Parqueos ubicados en 11 calle 5-16 zona 1 Edificio Torre de Estacionamiento, Guatemala </t>
  </si>
  <si>
    <t>NIT 578630</t>
  </si>
  <si>
    <t>CRISTINA,S.A.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</si>
  <si>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 131-2025 mes de noviembre.</t>
  </si>
  <si>
    <t>Inmueble ubicado en 9 avenida 2-07 zona 1 Apto A, Barrio Alcantarilla, Salama Baja Verapaz</t>
  </si>
  <si>
    <t>NIT 19023251</t>
  </si>
  <si>
    <t>ELSA MARGARITA FERNANDEZ PEREIRA</t>
  </si>
  <si>
    <t>Inmueble ubicado en 5ta. Avenida 1-45 zona 2, chimaltenango, chimaltenango</t>
  </si>
  <si>
    <t>NIT 1514970</t>
  </si>
  <si>
    <t>NIRMA DELFINA RAMIREZ OVALLE</t>
  </si>
  <si>
    <t>Local para la sede regional de Chimaltenango del Programa Nacional de la Microempresa Acta 141-2025, correspondiente al mes de enero 2026.</t>
  </si>
  <si>
    <t>Inmueble ubicado en 12 avenida "A" 6-31 zona 1 Chiquimula, Chiquimula</t>
  </si>
  <si>
    <t>NIT 23758546</t>
  </si>
  <si>
    <t>DOS SANTOS SUCHINI ALBERI</t>
  </si>
  <si>
    <t>Local para la sede regional de Chimaltenango del Programa Nacional de la Microempresa Acta 141-2025, correspondiente al mes de febrero 2026.</t>
  </si>
  <si>
    <t>Local para la sede regional de Chimaltenango del Programa Nacional de la Microempresa Acta 141-2025, correspondiente al mes de marzo 2026.</t>
  </si>
  <si>
    <t>Local para la sede regional de Salama, Baja Verapaz del Programa Nacional de Microempresa, Acta 136-2025, correspondiente al mes de marzo 2026.</t>
  </si>
  <si>
    <t>Local para la sede regional de Salama, Baja Verapaz del Programa Nacional de Microempresa, Acta 136-2025, correspondiente al mes de febrero 2026.</t>
  </si>
  <si>
    <t>Local para la sede regional de Salama, Baja Verapaz del Programa Nacional de Microempresa, Acta 136-2025, correspondiente al mes de enero 2026.</t>
  </si>
  <si>
    <t>Local para sede regional de Chiquimula,Programa Nacional de la Microempresa  Acta 143-2025, correspondiente al mes de enero 2026.</t>
  </si>
  <si>
    <t>Local para sede regional de Chiquimula,Programa Nacional de la Microempresa  Acta 143-2025, correspondiente al mes de febrero 2026.</t>
  </si>
  <si>
    <t>Local para sede regional de Chiquimula,Programa Nacional de la Microempresa  Acta 143-2025, correspondiente al mes de marzo 2026.</t>
  </si>
  <si>
    <t xml:space="preserve">Inmueble ubicado en callejon el Rastro # 32C, el calvario Antigua </t>
  </si>
  <si>
    <t>NIT 79516173</t>
  </si>
  <si>
    <t>ANGEL ARTURO VELASQUEZ CASTILLO</t>
  </si>
  <si>
    <t>Local para la sede regional de Sacatepequez, del Programa Nacional de Microempresa          Acta 138-2025, correspondiente al mes de enero.</t>
  </si>
  <si>
    <t>DE ENERO A NOVIEMBRE 2025.</t>
  </si>
  <si>
    <t>Local para la sede regional de Sacatepequez, del Programa Nacional de Microempresa          Acta 138-2025, correspondiente al mes de febrero.</t>
  </si>
  <si>
    <t>Local para la sede regional de Sacatepequez, del Programa Nacional de Microempresa          Acta 138-2025, correspondiente al mes de marzo.</t>
  </si>
  <si>
    <t>Inmueble ubicado en 8av. Avenida 4-30 zona 3 de Cobán  Alta Verapaz</t>
  </si>
  <si>
    <t>NIT 5428297</t>
  </si>
  <si>
    <t>ANGELICA PORTILLO COLINDRES</t>
  </si>
  <si>
    <t>Local para la sede regional de Cobán, del Programa Nacional de la Microempresa,acta 144-2025, correspondiente al mes de enero 2026.</t>
  </si>
  <si>
    <t>Local para la sede regional de Cobán, del Programa Nacional de la Microempresa,acta 144-2025, correspondiente al mes de febrero 2026.</t>
  </si>
  <si>
    <t>Local para la sede regional de Cobán, del Programa Nacional de la Microempresa,acta 144-2025, correspondiente al mes de marzo 2026.</t>
  </si>
  <si>
    <t xml:space="preserve"> Inmueble ubicado en                        1 avenida 1-70 zona 2 Colonia Panama, Departamento de Huehuetenango</t>
  </si>
  <si>
    <t>NIT 7477643</t>
  </si>
  <si>
    <t xml:space="preserve">SANDRA LIZET HERNANDEZ MORALES </t>
  </si>
  <si>
    <t>Local para la sede regional de Huehuetenango, del Programa Nacional de Microempresa Acta 145-2025, correspondiente al mes de febrero 2026.</t>
  </si>
  <si>
    <t>DE FEBRERO A DICIEMBRE 2026.</t>
  </si>
  <si>
    <t>Local para la sede regional de Huehuetenango, del Programa Nacional de Microempresa Acta 145-2025, correspondiente al mes de marzo 2026.</t>
  </si>
  <si>
    <t>Inmueble ubicado 2 avenida 5-52 zona 1 municipio de Jutiapa, Departamento de Jutiapa</t>
  </si>
  <si>
    <t>NIT 10367403</t>
  </si>
  <si>
    <t>JULIO MISAEL CONTRERAS ORDOÑEZ</t>
  </si>
  <si>
    <t>Local para la sede regional de Jutiapa, del programa Nacional de Microempresa, acta 139- 2025, correspondiente al mes de enero 2026.</t>
  </si>
  <si>
    <t>Local para la sede regional de Jutiapa, del programa Nacional de Microempresa, acta 139- 2025, correspondiente al mes de febrero 2026.</t>
  </si>
  <si>
    <t>Local para la sede regional de Jutiapa, del programa Nacional de Microempresa, acta 139- 2025, correspondiente al mes de marzo 2026.</t>
  </si>
  <si>
    <t>Inmueble ubicado en 6ta. Avenida 9-71 zona 1 Plaza Supermarq, San Marcos, San Marcos</t>
  </si>
  <si>
    <t>NIT 7451725</t>
  </si>
  <si>
    <t>LUCRECIA RUBI MENALDO SANCHEZ DE DE LA VEGA</t>
  </si>
  <si>
    <t>Local para la sede regional de San Marcos, del programa Nacional de Microempresa, acta 142- 2025, correspondiente al mes de enero 2026.</t>
  </si>
  <si>
    <t>Local para la sede regional de San Marcos, del programa Nacional de Microempresa, acta 142- 2025, correspondiente al mes de febrero 2026.</t>
  </si>
  <si>
    <t>Local para la sede regional de San Marcos, del programa Nacional de Microempresa, acta 142- 2025, correspondiente al mes de marzo 2026.</t>
  </si>
  <si>
    <t>NIT 22301089</t>
  </si>
  <si>
    <t>HERBER JOVANY BARQUERO QUEZADA</t>
  </si>
  <si>
    <t>Arrendamiento de inmueble para las oficinas de la Sede Regional del Programa Nacional de la Microempresa en Sololá, Según Acta Administrativa número 134-2025, correspondiente al mes de enero 2026.</t>
  </si>
  <si>
    <t>DE ENERO A MARZO 2026.</t>
  </si>
  <si>
    <t>Arrendamiento de inmueble para las oficinas de la Sede Regional del Programa Nacional de la Microempresa en Sololá, Según Acta Administrativa número 134-2025, correspondiente al mes de febrero 2026.</t>
  </si>
  <si>
    <t>Arrendamiento de inmueble para las oficinas de la Sede Regional del Programa Nacional de la Microempresa en Sololá, Según Acta Administrativa número 134-2025, correspondiente al mes de marzo 2026.</t>
  </si>
  <si>
    <t>Inmueble ubicado en 8av. 12-21 zona 0, Barrio San Bartolo  Sololá</t>
  </si>
  <si>
    <t xml:space="preserve">Inmueble ubicado en 23 calle  14-75 Condado el Naranjo, bodega B-7 Centro Empresarial Fiori II, zona 4 de mixco </t>
  </si>
  <si>
    <t>Arrendamiento de bien inmueble para bodega de archivo historico y resguardo de bienes propiedad de la Dirección de Servicios Financieros Empresariales del Viceministerio de Desarrollo de la Microempresa. Según contrato No. MIPYME- 105-06-151-2026, correspondiente al mes de febrero 2026.</t>
  </si>
  <si>
    <t>NIT 96904976</t>
  </si>
  <si>
    <t>TIERKA S,A,</t>
  </si>
  <si>
    <t>Arrendamiento de bien inmueble para bodega de archivo historico y resguardo de bienes propiedad de la Dirección de Servicios Financieros Empresariales del Viceministerio de Desarrollo de la Microempresa. Según contrato No. MIPYME- 105-06-151-2026, correspondiente al mes de marzo 2026.</t>
  </si>
  <si>
    <t>Inmueble ubicado en 6ta avenida y 10ma. Calle zona 1, 5to.nivel Local 1-5 Edificio Plaza Vivar.</t>
  </si>
  <si>
    <t>NIT 12517208</t>
  </si>
  <si>
    <t>PROCURADORA MERCANTIL,S.A.</t>
  </si>
  <si>
    <t>Arrendamiento para el funcionamiento de las oficinas de la Dirección de Servicios Financieros y Técnico Empresariales (Programa Nacional de la Microempresa) del Ministerio de Economia, según acta 132-2025, mes de enero 2026.</t>
  </si>
  <si>
    <t>Arrendamiento para el funcionamiento de las oficinas de la Dirección de Servicios Financieros y Técnico Empresariales (Programa Nacional de la Microempresa) del Ministerio de Economia, según acta 132-2025, mes de febrero 2026.</t>
  </si>
  <si>
    <t>Arrendamiento para el funcionamiento de las oficinas de la Dirección de Servicios Financieros y Técnico Empresariales (Programa Nacional de la Microempresa) del Ministerio de Economia, según acta 132-2025, mes de marzo 2026.</t>
  </si>
  <si>
    <t xml:space="preserve">Inmueble ubicado en           6 av. 2-12 zona 1 Barrio Democracia, Jalapa </t>
  </si>
  <si>
    <t>NIT 1371096</t>
  </si>
  <si>
    <t>CRUZ ALARCON DE MELGAR DORA ELENA</t>
  </si>
  <si>
    <t>Local para la sede regional de Jalapa, del Programa Nacional de Microempresa Acta 133-2025, correspondiente al mes de enero 2026.</t>
  </si>
  <si>
    <t>Local para la sede regional de Jalapa, del Programa Nacional de Microempresa Acta 133-2025, correspondiente al mes de febrero 2026.</t>
  </si>
  <si>
    <t>Local para la sede regional de Jalapa, del Programa Nacional de Microempresa Acta 133-2025, correspondiente al mes de marzo 2026.</t>
  </si>
  <si>
    <t>Inmueble ubicado en 4ta avenida 6-43, 6ta. Y 7ma calle zona 1 Municipio de Retalhuleu , Departamento de Rertalhuleu</t>
  </si>
  <si>
    <t>NIT 961833</t>
  </si>
  <si>
    <t>CARLOS ERNESTO QUINTANA SARAVIA</t>
  </si>
  <si>
    <t>Local para sede regional de Retalhuleu, del Programa Nacional de Microempresa Acta 137-2025, Correspondiente al mes de enero 2026.</t>
  </si>
  <si>
    <t>Local para sede regional de Retalhuleu, del Programa Nacional de Microempresa Acta 137-2025, Correspondiente al mes de febrero 2026.</t>
  </si>
  <si>
    <t>Local para sede regional de Retalhuleu, del Programa Nacional de Microempresa Acta 137-2025, Correspondiente al mes de marzo 2026.</t>
  </si>
  <si>
    <t>Inmueble ubicado en 8 av. Calle Barrio La Reforma Colonia Juan Guerra zona 2 de Zacapa, Zacapa</t>
  </si>
  <si>
    <t>NIT 1795376</t>
  </si>
  <si>
    <t>REINA EVA SANABRIA ZACARIAS</t>
  </si>
  <si>
    <t>Local para la sede regional de Zacapa del programa Nacional de Microempresa,acta 140-2025, correspondiente al mes de enero 2026.</t>
  </si>
  <si>
    <t>Local para la sede regional de Zacapa del programa Nacional de Microempresa,acta 140-2025, correspondiente al mes de febrero 2026.</t>
  </si>
  <si>
    <t>Local para la sede regional de Zacapa del programa Nacional de Microempresa,acta 140-2025, correspondiente al mes de marzo 2026.</t>
  </si>
  <si>
    <t>TOTAL</t>
  </si>
  <si>
    <t>Inmueble ubicado en 4ta avenida 6-43, 6ta. Y 7ma calle zona 1 Municipio de Retalhuleu , Departamento de Retalhuleu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</si>
  <si>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 131-2025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</si>
</sst>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3" borderId="0" xfId="0" applyFont="1" applyFill="1"/>
    <xf numFmtId="164" fontId="0" fillId="3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Alignment="1"/>
    <xf numFmtId="0" fontId="0" fillId="0" borderId="0" xfId="0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8" fillId="4" borderId="9" xfId="0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topLeftCell="A21" zoomScaleNormal="100" zoomScaleSheetLayoutView="100" workbookViewId="0">
      <selection activeCell="C30" sqref="C30"/>
    </sheetView>
  </sheetViews>
  <sheetFormatPr baseColWidth="10" defaultRowHeight="15" x14ac:dyDescent="0.25"/>
  <cols>
    <col min="1" max="1" width="11.42578125" style="17"/>
    <col min="2" max="2" width="11.42578125" style="1"/>
    <col min="3" max="3" width="20.7109375" style="1" customWidth="1"/>
    <col min="4" max="4" width="25.5703125" style="1" customWidth="1"/>
    <col min="5" max="5" width="11.42578125" style="1"/>
    <col min="6" max="6" width="14" style="1" customWidth="1"/>
    <col min="7" max="7" width="17.5703125" style="3" customWidth="1"/>
    <col min="8" max="8" width="19.140625" style="1" customWidth="1"/>
    <col min="9" max="10" width="13.7109375" bestFit="1" customWidth="1"/>
    <col min="12" max="12" width="13" bestFit="1" customWidth="1"/>
    <col min="13" max="13" width="12" bestFit="1" customWidth="1"/>
  </cols>
  <sheetData>
    <row r="1" spans="1:12" x14ac:dyDescent="0.25">
      <c r="A1" s="15" t="s">
        <v>0</v>
      </c>
      <c r="B1" s="15"/>
      <c r="C1" s="15"/>
      <c r="D1" s="15"/>
      <c r="E1" s="15"/>
    </row>
    <row r="2" spans="1:12" x14ac:dyDescent="0.25">
      <c r="A2" s="34" t="s">
        <v>1</v>
      </c>
      <c r="B2" s="34"/>
      <c r="C2" s="34"/>
      <c r="D2" s="34"/>
      <c r="E2" s="34"/>
      <c r="F2" s="34"/>
    </row>
    <row r="3" spans="1:12" x14ac:dyDescent="0.25">
      <c r="A3" s="15" t="s">
        <v>2</v>
      </c>
      <c r="B3" s="15"/>
      <c r="C3" s="15"/>
      <c r="D3" s="15"/>
      <c r="E3" s="15"/>
      <c r="F3" s="15"/>
    </row>
    <row r="4" spans="1:12" x14ac:dyDescent="0.25">
      <c r="A4" s="34" t="s">
        <v>14</v>
      </c>
      <c r="B4" s="34"/>
      <c r="C4" s="34"/>
      <c r="D4" s="34"/>
      <c r="E4" s="34"/>
      <c r="F4" s="34"/>
    </row>
    <row r="5" spans="1:12" x14ac:dyDescent="0.25">
      <c r="A5" s="16" t="s">
        <v>15</v>
      </c>
      <c r="B5" s="16"/>
      <c r="C5" s="16"/>
      <c r="D5" s="16"/>
      <c r="E5" s="16"/>
      <c r="F5" s="16"/>
    </row>
    <row r="6" spans="1:12" x14ac:dyDescent="0.25">
      <c r="A6" s="34" t="s">
        <v>3</v>
      </c>
      <c r="B6" s="34"/>
      <c r="C6" s="34"/>
      <c r="D6" s="34"/>
      <c r="E6" s="34"/>
      <c r="F6" s="34"/>
    </row>
    <row r="7" spans="1:12" x14ac:dyDescent="0.25">
      <c r="A7" s="15" t="s">
        <v>24</v>
      </c>
      <c r="B7" s="15"/>
      <c r="C7" s="15"/>
      <c r="D7" s="15"/>
      <c r="E7" s="15"/>
      <c r="F7" s="15"/>
      <c r="L7" s="2"/>
    </row>
    <row r="8" spans="1:12" ht="17.25" customHeight="1" x14ac:dyDescent="0.25">
      <c r="A8" s="15" t="s">
        <v>25</v>
      </c>
      <c r="B8" s="15"/>
      <c r="C8" s="15"/>
      <c r="D8" s="15"/>
      <c r="E8" s="15"/>
      <c r="F8" s="15"/>
    </row>
    <row r="9" spans="1:12" ht="35.25" customHeight="1" x14ac:dyDescent="0.35">
      <c r="A9" s="33" t="s">
        <v>4</v>
      </c>
      <c r="B9" s="33"/>
      <c r="C9" s="33"/>
      <c r="D9" s="33"/>
      <c r="E9" s="33"/>
      <c r="F9" s="33"/>
      <c r="G9" s="33"/>
      <c r="H9" s="33"/>
    </row>
    <row r="10" spans="1:12" ht="35.25" customHeight="1" thickBot="1" x14ac:dyDescent="0.3">
      <c r="A10" s="13"/>
      <c r="B10" s="13"/>
      <c r="C10" s="13"/>
      <c r="D10" s="13"/>
      <c r="E10" s="13"/>
      <c r="F10" s="13"/>
      <c r="G10" s="13"/>
      <c r="H10" s="13"/>
    </row>
    <row r="11" spans="1:12" ht="69.95" customHeight="1" thickBot="1" x14ac:dyDescent="0.3">
      <c r="A11" s="5" t="s">
        <v>5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  <c r="G11" s="4" t="s">
        <v>11</v>
      </c>
      <c r="H11" s="4" t="s">
        <v>12</v>
      </c>
      <c r="I11" s="2"/>
      <c r="J11" s="6"/>
    </row>
    <row r="12" spans="1:12" s="7" customFormat="1" ht="161.25" customHeight="1" x14ac:dyDescent="0.25">
      <c r="A12" s="11">
        <v>1</v>
      </c>
      <c r="B12" s="19" t="s">
        <v>16</v>
      </c>
      <c r="C12" s="19" t="s">
        <v>17</v>
      </c>
      <c r="D12" s="20" t="s">
        <v>27</v>
      </c>
      <c r="E12" s="19" t="s">
        <v>18</v>
      </c>
      <c r="F12" s="19" t="s">
        <v>19</v>
      </c>
      <c r="G12" s="21">
        <v>96650</v>
      </c>
      <c r="H12" s="22" t="s">
        <v>20</v>
      </c>
      <c r="I12" s="8"/>
    </row>
    <row r="13" spans="1:12" ht="146.25" x14ac:dyDescent="0.25">
      <c r="A13" s="18">
        <v>2</v>
      </c>
      <c r="B13" s="9" t="s">
        <v>16</v>
      </c>
      <c r="C13" s="9" t="s">
        <v>21</v>
      </c>
      <c r="D13" s="14" t="s">
        <v>26</v>
      </c>
      <c r="E13" s="9" t="s">
        <v>22</v>
      </c>
      <c r="F13" s="9" t="s">
        <v>23</v>
      </c>
      <c r="G13" s="10">
        <v>17015</v>
      </c>
      <c r="H13" s="12" t="s">
        <v>20</v>
      </c>
      <c r="L13" s="2"/>
    </row>
    <row r="14" spans="1:12" ht="144" x14ac:dyDescent="0.25">
      <c r="A14" s="23"/>
      <c r="B14" s="9" t="s">
        <v>16</v>
      </c>
      <c r="C14" s="9" t="s">
        <v>34</v>
      </c>
      <c r="D14" s="25" t="s">
        <v>37</v>
      </c>
      <c r="E14" s="9" t="s">
        <v>35</v>
      </c>
      <c r="F14" s="26" t="s">
        <v>36</v>
      </c>
      <c r="G14" s="27">
        <v>16275</v>
      </c>
      <c r="H14" s="12" t="s">
        <v>20</v>
      </c>
      <c r="L14" s="2"/>
    </row>
    <row r="15" spans="1:12" ht="60" x14ac:dyDescent="0.25">
      <c r="A15" s="23"/>
      <c r="B15" s="9" t="s">
        <v>16</v>
      </c>
      <c r="C15" s="9" t="s">
        <v>28</v>
      </c>
      <c r="D15" s="24" t="s">
        <v>31</v>
      </c>
      <c r="E15" s="9" t="s">
        <v>29</v>
      </c>
      <c r="F15" s="9" t="s">
        <v>30</v>
      </c>
      <c r="G15" s="10">
        <v>4000</v>
      </c>
      <c r="H15" s="12" t="s">
        <v>20</v>
      </c>
      <c r="L15" s="2"/>
    </row>
    <row r="16" spans="1:12" ht="60" x14ac:dyDescent="0.25">
      <c r="A16" s="23"/>
      <c r="B16" s="9" t="s">
        <v>16</v>
      </c>
      <c r="C16" s="9" t="s">
        <v>28</v>
      </c>
      <c r="D16" s="24" t="s">
        <v>32</v>
      </c>
      <c r="E16" s="9" t="s">
        <v>29</v>
      </c>
      <c r="F16" s="9" t="s">
        <v>30</v>
      </c>
      <c r="G16" s="10">
        <v>4000</v>
      </c>
      <c r="H16" s="12" t="s">
        <v>20</v>
      </c>
      <c r="L16" s="2"/>
    </row>
    <row r="17" spans="1:13" ht="60" x14ac:dyDescent="0.25">
      <c r="A17" s="23"/>
      <c r="B17" s="9" t="s">
        <v>16</v>
      </c>
      <c r="C17" s="9" t="s">
        <v>28</v>
      </c>
      <c r="D17" s="24" t="s">
        <v>33</v>
      </c>
      <c r="E17" s="9" t="s">
        <v>29</v>
      </c>
      <c r="F17" s="9" t="s">
        <v>30</v>
      </c>
      <c r="G17" s="10">
        <v>4000</v>
      </c>
      <c r="H17" s="12" t="s">
        <v>20</v>
      </c>
      <c r="L17" s="2"/>
    </row>
    <row r="18" spans="1:13" ht="72" x14ac:dyDescent="0.25">
      <c r="A18" s="23"/>
      <c r="B18" s="28" t="s">
        <v>16</v>
      </c>
      <c r="C18" s="28" t="s">
        <v>38</v>
      </c>
      <c r="D18" s="29" t="s">
        <v>52</v>
      </c>
      <c r="E18" s="28" t="s">
        <v>39</v>
      </c>
      <c r="F18" s="28" t="s">
        <v>40</v>
      </c>
      <c r="G18" s="30">
        <v>4017</v>
      </c>
      <c r="H18" s="31" t="s">
        <v>20</v>
      </c>
      <c r="L18" s="2"/>
    </row>
    <row r="19" spans="1:13" ht="72" x14ac:dyDescent="0.25">
      <c r="A19" s="23"/>
      <c r="B19" s="28" t="s">
        <v>16</v>
      </c>
      <c r="C19" s="28" t="s">
        <v>38</v>
      </c>
      <c r="D19" s="29" t="s">
        <v>51</v>
      </c>
      <c r="E19" s="28" t="s">
        <v>39</v>
      </c>
      <c r="F19" s="28" t="s">
        <v>40</v>
      </c>
      <c r="G19" s="30">
        <v>4017</v>
      </c>
      <c r="H19" s="31" t="s">
        <v>20</v>
      </c>
      <c r="L19" s="2"/>
    </row>
    <row r="20" spans="1:13" ht="72" x14ac:dyDescent="0.25">
      <c r="A20" s="23"/>
      <c r="B20" s="28" t="s">
        <v>16</v>
      </c>
      <c r="C20" s="28" t="s">
        <v>38</v>
      </c>
      <c r="D20" s="29" t="s">
        <v>50</v>
      </c>
      <c r="E20" s="28" t="s">
        <v>39</v>
      </c>
      <c r="F20" s="28" t="s">
        <v>40</v>
      </c>
      <c r="G20" s="30">
        <v>4017</v>
      </c>
      <c r="H20" s="31" t="s">
        <v>20</v>
      </c>
      <c r="L20" s="2"/>
    </row>
    <row r="21" spans="1:13" ht="60" x14ac:dyDescent="0.25">
      <c r="A21" s="23"/>
      <c r="B21" s="9" t="s">
        <v>16</v>
      </c>
      <c r="C21" s="9" t="s">
        <v>41</v>
      </c>
      <c r="D21" s="25" t="s">
        <v>44</v>
      </c>
      <c r="E21" s="9" t="s">
        <v>42</v>
      </c>
      <c r="F21" s="9" t="s">
        <v>43</v>
      </c>
      <c r="G21" s="10">
        <v>3500</v>
      </c>
      <c r="H21" s="12" t="s">
        <v>20</v>
      </c>
      <c r="L21" s="2"/>
    </row>
    <row r="22" spans="1:13" ht="60" x14ac:dyDescent="0.25">
      <c r="A22" s="23"/>
      <c r="B22" s="9" t="s">
        <v>16</v>
      </c>
      <c r="C22" s="9" t="s">
        <v>41</v>
      </c>
      <c r="D22" s="25" t="s">
        <v>48</v>
      </c>
      <c r="E22" s="9" t="s">
        <v>42</v>
      </c>
      <c r="F22" s="9" t="s">
        <v>43</v>
      </c>
      <c r="G22" s="10">
        <v>3500</v>
      </c>
      <c r="H22" s="12" t="s">
        <v>20</v>
      </c>
      <c r="L22" s="2"/>
    </row>
    <row r="23" spans="1:13" ht="60" x14ac:dyDescent="0.25">
      <c r="A23" s="23"/>
      <c r="B23" s="9" t="s">
        <v>16</v>
      </c>
      <c r="C23" s="9" t="s">
        <v>41</v>
      </c>
      <c r="D23" s="25" t="s">
        <v>49</v>
      </c>
      <c r="E23" s="9" t="s">
        <v>42</v>
      </c>
      <c r="F23" s="9" t="s">
        <v>43</v>
      </c>
      <c r="G23" s="10">
        <v>3500</v>
      </c>
      <c r="H23" s="12" t="s">
        <v>20</v>
      </c>
      <c r="L23" s="2"/>
    </row>
    <row r="24" spans="1:13" ht="60" x14ac:dyDescent="0.25">
      <c r="A24" s="23"/>
      <c r="B24" s="19" t="s">
        <v>16</v>
      </c>
      <c r="C24" s="19" t="s">
        <v>45</v>
      </c>
      <c r="D24" s="32" t="s">
        <v>53</v>
      </c>
      <c r="E24" s="19" t="s">
        <v>46</v>
      </c>
      <c r="F24" s="19" t="s">
        <v>47</v>
      </c>
      <c r="G24" s="21">
        <v>5700</v>
      </c>
      <c r="H24" s="22" t="s">
        <v>20</v>
      </c>
      <c r="L24" s="2"/>
    </row>
    <row r="25" spans="1:13" ht="60" x14ac:dyDescent="0.25">
      <c r="A25" s="23"/>
      <c r="B25" s="19" t="s">
        <v>16</v>
      </c>
      <c r="C25" s="19" t="s">
        <v>45</v>
      </c>
      <c r="D25" s="32" t="s">
        <v>54</v>
      </c>
      <c r="E25" s="19" t="s">
        <v>46</v>
      </c>
      <c r="F25" s="19" t="s">
        <v>47</v>
      </c>
      <c r="G25" s="21">
        <v>5700</v>
      </c>
      <c r="H25" s="22" t="s">
        <v>20</v>
      </c>
      <c r="L25" s="2"/>
    </row>
    <row r="26" spans="1:13" ht="60" x14ac:dyDescent="0.25">
      <c r="A26" s="23"/>
      <c r="B26" s="19" t="s">
        <v>16</v>
      </c>
      <c r="C26" s="19" t="s">
        <v>45</v>
      </c>
      <c r="D26" s="32" t="s">
        <v>55</v>
      </c>
      <c r="E26" s="19" t="s">
        <v>46</v>
      </c>
      <c r="F26" s="19" t="s">
        <v>47</v>
      </c>
      <c r="G26" s="21">
        <v>5700</v>
      </c>
      <c r="H26" s="22" t="s">
        <v>20</v>
      </c>
      <c r="L26" s="2"/>
    </row>
    <row r="27" spans="1:13" ht="60" x14ac:dyDescent="0.25">
      <c r="B27" s="9" t="s">
        <v>16</v>
      </c>
      <c r="C27" s="9" t="s">
        <v>56</v>
      </c>
      <c r="D27" s="25" t="s">
        <v>59</v>
      </c>
      <c r="E27" s="9" t="s">
        <v>57</v>
      </c>
      <c r="F27" s="9" t="s">
        <v>58</v>
      </c>
      <c r="G27" s="10">
        <v>7550</v>
      </c>
      <c r="H27" s="12" t="s">
        <v>60</v>
      </c>
      <c r="J27" s="2"/>
    </row>
    <row r="28" spans="1:13" ht="60" x14ac:dyDescent="0.25">
      <c r="B28" s="9" t="s">
        <v>16</v>
      </c>
      <c r="C28" s="9" t="s">
        <v>56</v>
      </c>
      <c r="D28" s="25" t="s">
        <v>61</v>
      </c>
      <c r="E28" s="9" t="s">
        <v>57</v>
      </c>
      <c r="F28" s="9" t="s">
        <v>58</v>
      </c>
      <c r="G28" s="10">
        <v>7550</v>
      </c>
      <c r="H28" s="12" t="s">
        <v>60</v>
      </c>
      <c r="J28" s="2"/>
    </row>
    <row r="29" spans="1:13" ht="60" x14ac:dyDescent="0.25">
      <c r="B29" s="9" t="s">
        <v>16</v>
      </c>
      <c r="C29" s="9" t="s">
        <v>56</v>
      </c>
      <c r="D29" s="25" t="s">
        <v>62</v>
      </c>
      <c r="E29" s="9" t="s">
        <v>57</v>
      </c>
      <c r="F29" s="9" t="s">
        <v>58</v>
      </c>
      <c r="G29" s="10">
        <v>7550</v>
      </c>
      <c r="H29" s="12" t="s">
        <v>60</v>
      </c>
      <c r="J29" s="2"/>
    </row>
    <row r="30" spans="1:13" ht="60" x14ac:dyDescent="0.25">
      <c r="B30" s="9" t="s">
        <v>16</v>
      </c>
      <c r="C30" s="9" t="s">
        <v>63</v>
      </c>
      <c r="D30" s="24" t="s">
        <v>66</v>
      </c>
      <c r="E30" s="9" t="s">
        <v>64</v>
      </c>
      <c r="F30" s="9" t="s">
        <v>65</v>
      </c>
      <c r="G30" s="10">
        <v>6500</v>
      </c>
      <c r="H30" s="12" t="s">
        <v>20</v>
      </c>
      <c r="M30" s="2"/>
    </row>
    <row r="31" spans="1:13" ht="60" x14ac:dyDescent="0.25">
      <c r="B31" s="9" t="s">
        <v>16</v>
      </c>
      <c r="C31" s="9" t="s">
        <v>63</v>
      </c>
      <c r="D31" s="24" t="s">
        <v>67</v>
      </c>
      <c r="E31" s="9" t="s">
        <v>64</v>
      </c>
      <c r="F31" s="9" t="s">
        <v>65</v>
      </c>
      <c r="G31" s="10">
        <v>6500</v>
      </c>
      <c r="H31" s="12" t="s">
        <v>20</v>
      </c>
    </row>
    <row r="32" spans="1:13" ht="60" x14ac:dyDescent="0.25">
      <c r="B32" s="9" t="s">
        <v>16</v>
      </c>
      <c r="C32" s="9" t="s">
        <v>63</v>
      </c>
      <c r="D32" s="24" t="s">
        <v>68</v>
      </c>
      <c r="E32" s="9" t="s">
        <v>64</v>
      </c>
      <c r="F32" s="9" t="s">
        <v>65</v>
      </c>
      <c r="G32" s="10">
        <v>6500</v>
      </c>
      <c r="H32" s="12" t="s">
        <v>20</v>
      </c>
    </row>
    <row r="33" spans="2:11" ht="60" x14ac:dyDescent="0.25">
      <c r="B33" s="9" t="s">
        <v>16</v>
      </c>
      <c r="C33" s="9" t="s">
        <v>69</v>
      </c>
      <c r="D33" s="24" t="s">
        <v>72</v>
      </c>
      <c r="E33" s="9" t="s">
        <v>70</v>
      </c>
      <c r="F33" s="9" t="s">
        <v>71</v>
      </c>
      <c r="G33" s="10">
        <v>8000</v>
      </c>
      <c r="H33" s="12" t="s">
        <v>73</v>
      </c>
    </row>
    <row r="34" spans="2:11" ht="60" x14ac:dyDescent="0.25">
      <c r="B34" s="9" t="s">
        <v>16</v>
      </c>
      <c r="C34" s="9" t="s">
        <v>69</v>
      </c>
      <c r="D34" s="24" t="s">
        <v>74</v>
      </c>
      <c r="E34" s="9" t="s">
        <v>70</v>
      </c>
      <c r="F34" s="9" t="s">
        <v>71</v>
      </c>
      <c r="G34" s="10">
        <v>8000</v>
      </c>
      <c r="H34" s="12" t="s">
        <v>73</v>
      </c>
    </row>
    <row r="35" spans="2:11" ht="72" x14ac:dyDescent="0.25">
      <c r="B35" s="9" t="s">
        <v>16</v>
      </c>
      <c r="C35" s="9" t="s">
        <v>75</v>
      </c>
      <c r="D35" s="25" t="s">
        <v>78</v>
      </c>
      <c r="E35" s="9" t="s">
        <v>76</v>
      </c>
      <c r="F35" s="26" t="s">
        <v>77</v>
      </c>
      <c r="G35" s="10">
        <v>8000</v>
      </c>
      <c r="H35" s="12" t="s">
        <v>20</v>
      </c>
    </row>
    <row r="36" spans="2:11" ht="72" x14ac:dyDescent="0.25">
      <c r="B36" s="9" t="s">
        <v>16</v>
      </c>
      <c r="C36" s="9" t="s">
        <v>75</v>
      </c>
      <c r="D36" s="25" t="s">
        <v>79</v>
      </c>
      <c r="E36" s="9" t="s">
        <v>76</v>
      </c>
      <c r="F36" s="9" t="s">
        <v>77</v>
      </c>
      <c r="G36" s="10">
        <v>8000</v>
      </c>
      <c r="H36" s="12" t="s">
        <v>20</v>
      </c>
    </row>
    <row r="37" spans="2:11" ht="72" x14ac:dyDescent="0.25">
      <c r="B37" s="9" t="s">
        <v>16</v>
      </c>
      <c r="C37" s="9" t="s">
        <v>75</v>
      </c>
      <c r="D37" s="25" t="s">
        <v>80</v>
      </c>
      <c r="E37" s="9" t="s">
        <v>76</v>
      </c>
      <c r="F37" s="9" t="s">
        <v>77</v>
      </c>
      <c r="G37" s="10">
        <v>8000</v>
      </c>
      <c r="H37" s="12" t="s">
        <v>20</v>
      </c>
    </row>
    <row r="38" spans="2:11" ht="72" x14ac:dyDescent="0.25">
      <c r="B38" s="9" t="s">
        <v>16</v>
      </c>
      <c r="C38" s="9" t="s">
        <v>81</v>
      </c>
      <c r="D38" s="25" t="s">
        <v>84</v>
      </c>
      <c r="E38" s="9" t="s">
        <v>82</v>
      </c>
      <c r="F38" s="9" t="s">
        <v>83</v>
      </c>
      <c r="G38" s="10">
        <v>4500</v>
      </c>
      <c r="H38" s="12" t="s">
        <v>20</v>
      </c>
      <c r="K38" t="s">
        <v>13</v>
      </c>
    </row>
    <row r="39" spans="2:11" ht="72" x14ac:dyDescent="0.25">
      <c r="B39" s="9" t="s">
        <v>16</v>
      </c>
      <c r="C39" s="9" t="s">
        <v>81</v>
      </c>
      <c r="D39" s="25" t="s">
        <v>85</v>
      </c>
      <c r="E39" s="9" t="s">
        <v>82</v>
      </c>
      <c r="F39" s="9" t="s">
        <v>83</v>
      </c>
      <c r="G39" s="10">
        <v>4500</v>
      </c>
      <c r="H39" s="12" t="s">
        <v>20</v>
      </c>
    </row>
    <row r="40" spans="2:11" ht="72" x14ac:dyDescent="0.25">
      <c r="B40" s="9" t="s">
        <v>16</v>
      </c>
      <c r="C40" s="9" t="s">
        <v>81</v>
      </c>
      <c r="D40" s="25" t="s">
        <v>86</v>
      </c>
      <c r="E40" s="9" t="s">
        <v>82</v>
      </c>
      <c r="F40" s="9" t="s">
        <v>83</v>
      </c>
      <c r="G40" s="10">
        <v>4500</v>
      </c>
      <c r="H40" s="12" t="s">
        <v>20</v>
      </c>
    </row>
    <row r="41" spans="2:11" ht="96" x14ac:dyDescent="0.25">
      <c r="B41" s="9" t="s">
        <v>16</v>
      </c>
      <c r="C41" s="9" t="s">
        <v>93</v>
      </c>
      <c r="D41" s="24" t="s">
        <v>89</v>
      </c>
      <c r="E41" s="9" t="s">
        <v>87</v>
      </c>
      <c r="F41" s="9" t="s">
        <v>88</v>
      </c>
      <c r="G41" s="10">
        <v>7000</v>
      </c>
      <c r="H41" s="12" t="s">
        <v>90</v>
      </c>
    </row>
    <row r="42" spans="2:11" ht="96" x14ac:dyDescent="0.25">
      <c r="B42" s="9" t="s">
        <v>16</v>
      </c>
      <c r="C42" s="9" t="s">
        <v>93</v>
      </c>
      <c r="D42" s="24" t="s">
        <v>91</v>
      </c>
      <c r="E42" s="9" t="s">
        <v>87</v>
      </c>
      <c r="F42" s="9" t="s">
        <v>88</v>
      </c>
      <c r="G42" s="10">
        <v>7000</v>
      </c>
      <c r="H42" s="12" t="s">
        <v>90</v>
      </c>
    </row>
    <row r="43" spans="2:11" ht="96" x14ac:dyDescent="0.25">
      <c r="B43" s="9" t="s">
        <v>16</v>
      </c>
      <c r="C43" s="9" t="s">
        <v>93</v>
      </c>
      <c r="D43" s="24" t="s">
        <v>92</v>
      </c>
      <c r="E43" s="9" t="s">
        <v>87</v>
      </c>
      <c r="F43" s="9" t="s">
        <v>88</v>
      </c>
      <c r="G43" s="10">
        <v>7000</v>
      </c>
      <c r="H43" s="12" t="s">
        <v>90</v>
      </c>
    </row>
    <row r="44" spans="2:11" ht="132" x14ac:dyDescent="0.25">
      <c r="B44" s="9" t="s">
        <v>16</v>
      </c>
      <c r="C44" s="9" t="s">
        <v>94</v>
      </c>
      <c r="D44" s="24" t="s">
        <v>95</v>
      </c>
      <c r="E44" s="9" t="s">
        <v>96</v>
      </c>
      <c r="F44" s="9" t="s">
        <v>97</v>
      </c>
      <c r="G44" s="10">
        <v>48242.559999999998</v>
      </c>
      <c r="H44" s="12" t="s">
        <v>73</v>
      </c>
    </row>
    <row r="45" spans="2:11" ht="132" x14ac:dyDescent="0.25">
      <c r="B45" s="9" t="s">
        <v>16</v>
      </c>
      <c r="C45" s="9" t="s">
        <v>94</v>
      </c>
      <c r="D45" s="24" t="s">
        <v>98</v>
      </c>
      <c r="E45" s="9" t="s">
        <v>96</v>
      </c>
      <c r="F45" s="9" t="s">
        <v>97</v>
      </c>
      <c r="G45" s="10">
        <v>48242.559999999998</v>
      </c>
      <c r="H45" s="12" t="s">
        <v>73</v>
      </c>
    </row>
    <row r="46" spans="2:11" ht="132" x14ac:dyDescent="0.25">
      <c r="B46" s="9" t="s">
        <v>16</v>
      </c>
      <c r="C46" s="9" t="s">
        <v>94</v>
      </c>
      <c r="D46" s="24" t="s">
        <v>98</v>
      </c>
      <c r="E46" s="9" t="s">
        <v>96</v>
      </c>
      <c r="F46" s="9" t="s">
        <v>97</v>
      </c>
      <c r="G46" s="10">
        <v>48242.559999999998</v>
      </c>
      <c r="H46" s="12" t="s">
        <v>73</v>
      </c>
    </row>
    <row r="47" spans="2:11" ht="108" x14ac:dyDescent="0.25">
      <c r="B47" s="9" t="s">
        <v>16</v>
      </c>
      <c r="C47" s="9" t="s">
        <v>99</v>
      </c>
      <c r="D47" s="24" t="s">
        <v>102</v>
      </c>
      <c r="E47" s="9" t="s">
        <v>100</v>
      </c>
      <c r="F47" s="9" t="s">
        <v>101</v>
      </c>
      <c r="G47" s="10">
        <v>4400</v>
      </c>
      <c r="H47" s="12" t="s">
        <v>20</v>
      </c>
    </row>
    <row r="48" spans="2:11" ht="108" x14ac:dyDescent="0.25">
      <c r="B48" s="9" t="s">
        <v>16</v>
      </c>
      <c r="C48" s="9" t="s">
        <v>99</v>
      </c>
      <c r="D48" s="24" t="s">
        <v>103</v>
      </c>
      <c r="E48" s="9" t="s">
        <v>100</v>
      </c>
      <c r="F48" s="9" t="s">
        <v>101</v>
      </c>
      <c r="G48" s="10">
        <v>4400</v>
      </c>
      <c r="H48" s="12" t="s">
        <v>20</v>
      </c>
    </row>
    <row r="49" spans="2:8" ht="108" x14ac:dyDescent="0.25">
      <c r="B49" s="9" t="s">
        <v>16</v>
      </c>
      <c r="C49" s="9" t="s">
        <v>99</v>
      </c>
      <c r="D49" s="24" t="s">
        <v>104</v>
      </c>
      <c r="E49" s="9" t="s">
        <v>100</v>
      </c>
      <c r="F49" s="9" t="s">
        <v>101</v>
      </c>
      <c r="G49" s="10">
        <v>4400</v>
      </c>
      <c r="H49" s="12" t="s">
        <v>20</v>
      </c>
    </row>
    <row r="50" spans="2:8" ht="60" x14ac:dyDescent="0.25">
      <c r="B50" s="9" t="s">
        <v>16</v>
      </c>
      <c r="C50" s="9" t="s">
        <v>105</v>
      </c>
      <c r="D50" s="25" t="s">
        <v>108</v>
      </c>
      <c r="E50" s="9" t="s">
        <v>106</v>
      </c>
      <c r="F50" s="9" t="s">
        <v>107</v>
      </c>
      <c r="G50" s="10">
        <v>5700</v>
      </c>
      <c r="H50" s="12" t="s">
        <v>20</v>
      </c>
    </row>
    <row r="51" spans="2:8" ht="60" x14ac:dyDescent="0.25">
      <c r="B51" s="9" t="s">
        <v>16</v>
      </c>
      <c r="C51" s="9" t="s">
        <v>105</v>
      </c>
      <c r="D51" s="25" t="s">
        <v>109</v>
      </c>
      <c r="E51" s="9" t="s">
        <v>106</v>
      </c>
      <c r="F51" s="9" t="s">
        <v>107</v>
      </c>
      <c r="G51" s="10">
        <v>5700</v>
      </c>
      <c r="H51" s="12" t="s">
        <v>20</v>
      </c>
    </row>
    <row r="52" spans="2:8" ht="60" x14ac:dyDescent="0.25">
      <c r="B52" s="9" t="s">
        <v>16</v>
      </c>
      <c r="C52" s="9" t="s">
        <v>105</v>
      </c>
      <c r="D52" s="25" t="s">
        <v>110</v>
      </c>
      <c r="E52" s="9" t="s">
        <v>106</v>
      </c>
      <c r="F52" s="9" t="s">
        <v>107</v>
      </c>
      <c r="G52" s="10">
        <v>5700</v>
      </c>
      <c r="H52" s="12" t="s">
        <v>20</v>
      </c>
    </row>
    <row r="53" spans="2:8" ht="72" x14ac:dyDescent="0.25">
      <c r="B53" s="9" t="s">
        <v>16</v>
      </c>
      <c r="C53" s="9" t="s">
        <v>111</v>
      </c>
      <c r="D53" s="25" t="s">
        <v>114</v>
      </c>
      <c r="E53" s="9" t="s">
        <v>112</v>
      </c>
      <c r="F53" s="9" t="s">
        <v>113</v>
      </c>
      <c r="G53" s="10">
        <v>6200</v>
      </c>
      <c r="H53" s="12" t="s">
        <v>20</v>
      </c>
    </row>
    <row r="54" spans="2:8" ht="72" x14ac:dyDescent="0.25">
      <c r="B54" s="9" t="s">
        <v>16</v>
      </c>
      <c r="C54" s="9" t="s">
        <v>111</v>
      </c>
      <c r="D54" s="25" t="s">
        <v>115</v>
      </c>
      <c r="E54" s="9" t="s">
        <v>112</v>
      </c>
      <c r="F54" s="9" t="s">
        <v>113</v>
      </c>
      <c r="G54" s="10">
        <v>6200</v>
      </c>
      <c r="H54" s="12" t="s">
        <v>20</v>
      </c>
    </row>
    <row r="55" spans="2:8" ht="72" x14ac:dyDescent="0.25">
      <c r="B55" s="9" t="s">
        <v>16</v>
      </c>
      <c r="C55" s="9" t="s">
        <v>111</v>
      </c>
      <c r="D55" s="25" t="s">
        <v>116</v>
      </c>
      <c r="E55" s="9" t="s">
        <v>112</v>
      </c>
      <c r="F55" s="9" t="s">
        <v>113</v>
      </c>
      <c r="G55" s="10">
        <v>6200</v>
      </c>
      <c r="H55" s="12" t="s">
        <v>20</v>
      </c>
    </row>
    <row r="56" spans="2:8" ht="60" x14ac:dyDescent="0.25">
      <c r="B56" s="9" t="s">
        <v>16</v>
      </c>
      <c r="C56" s="9" t="s">
        <v>117</v>
      </c>
      <c r="D56" s="25" t="s">
        <v>120</v>
      </c>
      <c r="E56" s="9" t="s">
        <v>118</v>
      </c>
      <c r="F56" s="9" t="s">
        <v>119</v>
      </c>
      <c r="G56" s="10">
        <v>5200</v>
      </c>
      <c r="H56" s="12" t="s">
        <v>20</v>
      </c>
    </row>
    <row r="57" spans="2:8" ht="60" x14ac:dyDescent="0.25">
      <c r="B57" s="9" t="s">
        <v>16</v>
      </c>
      <c r="C57" s="9" t="s">
        <v>117</v>
      </c>
      <c r="D57" s="25" t="s">
        <v>121</v>
      </c>
      <c r="E57" s="9" t="s">
        <v>118</v>
      </c>
      <c r="F57" s="9" t="s">
        <v>119</v>
      </c>
      <c r="G57" s="10">
        <v>5200</v>
      </c>
      <c r="H57" s="12" t="s">
        <v>20</v>
      </c>
    </row>
    <row r="58" spans="2:8" ht="60" x14ac:dyDescent="0.25">
      <c r="B58" s="9" t="s">
        <v>16</v>
      </c>
      <c r="C58" s="9" t="s">
        <v>117</v>
      </c>
      <c r="D58" s="25" t="s">
        <v>122</v>
      </c>
      <c r="E58" s="9" t="s">
        <v>118</v>
      </c>
      <c r="F58" s="9" t="s">
        <v>119</v>
      </c>
      <c r="G58" s="10">
        <v>5200</v>
      </c>
      <c r="H58" s="12" t="s">
        <v>20</v>
      </c>
    </row>
    <row r="59" spans="2:8" ht="15.75" thickBot="1" x14ac:dyDescent="0.3">
      <c r="F59" s="35" t="s">
        <v>123</v>
      </c>
      <c r="G59" s="36">
        <f>SUM(G12:G58)</f>
        <v>507468.68</v>
      </c>
    </row>
    <row r="61" spans="2:8" x14ac:dyDescent="0.25">
      <c r="G61" s="3">
        <f>487856.12</f>
        <v>487856.12</v>
      </c>
    </row>
    <row r="62" spans="2:8" x14ac:dyDescent="0.25">
      <c r="G62" s="3">
        <f>G59-G61</f>
        <v>19612.559999999998</v>
      </c>
    </row>
  </sheetData>
  <mergeCells count="4">
    <mergeCell ref="A9:H9"/>
    <mergeCell ref="A2:F2"/>
    <mergeCell ref="A4:F4"/>
    <mergeCell ref="A6:F6"/>
  </mergeCells>
  <printOptions horizontalCentered="1"/>
  <pageMargins left="0" right="0" top="0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view="pageBreakPreview" topLeftCell="A22" zoomScaleNormal="100" zoomScaleSheetLayoutView="100" workbookViewId="0">
      <selection activeCell="F13" sqref="F13"/>
    </sheetView>
  </sheetViews>
  <sheetFormatPr baseColWidth="10" defaultRowHeight="15" x14ac:dyDescent="0.25"/>
  <cols>
    <col min="1" max="1" width="11.42578125" style="17"/>
    <col min="2" max="2" width="11.42578125" style="1"/>
    <col min="3" max="3" width="20.7109375" style="1" customWidth="1"/>
    <col min="4" max="4" width="25.5703125" style="1" customWidth="1"/>
    <col min="5" max="5" width="11.42578125" style="1"/>
    <col min="6" max="6" width="14" style="1" customWidth="1"/>
    <col min="7" max="7" width="17.5703125" style="3" customWidth="1"/>
    <col min="8" max="8" width="19.140625" style="1" customWidth="1"/>
    <col min="9" max="10" width="13.7109375" bestFit="1" customWidth="1"/>
    <col min="12" max="12" width="13.140625" bestFit="1" customWidth="1"/>
    <col min="13" max="13" width="13" bestFit="1" customWidth="1"/>
  </cols>
  <sheetData>
    <row r="1" spans="1:12" x14ac:dyDescent="0.25">
      <c r="A1" s="15" t="s">
        <v>0</v>
      </c>
      <c r="B1" s="15"/>
      <c r="C1" s="15"/>
      <c r="D1" s="15"/>
      <c r="E1" s="15"/>
    </row>
    <row r="2" spans="1:12" x14ac:dyDescent="0.25">
      <c r="A2" s="34" t="s">
        <v>1</v>
      </c>
      <c r="B2" s="34"/>
      <c r="C2" s="34"/>
      <c r="D2" s="34"/>
      <c r="E2" s="34"/>
      <c r="F2" s="34"/>
    </row>
    <row r="3" spans="1:12" x14ac:dyDescent="0.25">
      <c r="A3" s="15" t="s">
        <v>2</v>
      </c>
      <c r="B3" s="15"/>
      <c r="C3" s="15"/>
      <c r="D3" s="15"/>
      <c r="E3" s="15"/>
      <c r="F3" s="15"/>
    </row>
    <row r="4" spans="1:12" x14ac:dyDescent="0.25">
      <c r="A4" s="34" t="s">
        <v>14</v>
      </c>
      <c r="B4" s="34"/>
      <c r="C4" s="34"/>
      <c r="D4" s="34"/>
      <c r="E4" s="34"/>
      <c r="F4" s="34"/>
    </row>
    <row r="5" spans="1:12" x14ac:dyDescent="0.25">
      <c r="A5" s="16" t="s">
        <v>15</v>
      </c>
      <c r="B5" s="16"/>
      <c r="C5" s="16"/>
      <c r="D5" s="16"/>
      <c r="E5" s="16"/>
      <c r="F5" s="16"/>
    </row>
    <row r="6" spans="1:12" x14ac:dyDescent="0.25">
      <c r="A6" s="34" t="s">
        <v>3</v>
      </c>
      <c r="B6" s="34"/>
      <c r="C6" s="34"/>
      <c r="D6" s="34"/>
      <c r="E6" s="34"/>
      <c r="F6" s="34"/>
    </row>
    <row r="7" spans="1:12" x14ac:dyDescent="0.25">
      <c r="A7" s="15" t="s">
        <v>24</v>
      </c>
      <c r="B7" s="15"/>
      <c r="C7" s="15"/>
      <c r="D7" s="15"/>
      <c r="E7" s="15"/>
      <c r="F7" s="15"/>
      <c r="L7" s="2"/>
    </row>
    <row r="8" spans="1:12" ht="17.25" customHeight="1" x14ac:dyDescent="0.25">
      <c r="A8" s="15" t="s">
        <v>25</v>
      </c>
      <c r="B8" s="15"/>
      <c r="C8" s="15"/>
      <c r="D8" s="15"/>
      <c r="E8" s="15"/>
      <c r="F8" s="15"/>
    </row>
    <row r="9" spans="1:12" ht="35.25" customHeight="1" x14ac:dyDescent="0.35">
      <c r="A9" s="33" t="s">
        <v>4</v>
      </c>
      <c r="B9" s="33"/>
      <c r="C9" s="33"/>
      <c r="D9" s="33"/>
      <c r="E9" s="33"/>
      <c r="F9" s="33"/>
      <c r="G9" s="33"/>
      <c r="H9" s="33"/>
    </row>
    <row r="10" spans="1:12" ht="35.25" customHeight="1" thickBot="1" x14ac:dyDescent="0.3">
      <c r="A10" s="13"/>
      <c r="B10" s="13"/>
      <c r="C10" s="13"/>
      <c r="D10" s="13"/>
      <c r="E10" s="13"/>
      <c r="F10" s="13"/>
      <c r="G10" s="13"/>
      <c r="H10" s="13"/>
    </row>
    <row r="11" spans="1:12" ht="69.95" customHeight="1" thickBot="1" x14ac:dyDescent="0.3">
      <c r="A11" s="37" t="s">
        <v>5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  <c r="G11" s="4" t="s">
        <v>11</v>
      </c>
      <c r="H11" s="4" t="s">
        <v>12</v>
      </c>
      <c r="I11" s="2"/>
      <c r="J11" s="6"/>
    </row>
    <row r="12" spans="1:12" ht="108" x14ac:dyDescent="0.25">
      <c r="A12" s="38">
        <v>1</v>
      </c>
      <c r="B12" s="9" t="s">
        <v>16</v>
      </c>
      <c r="C12" s="9" t="s">
        <v>99</v>
      </c>
      <c r="D12" s="24" t="s">
        <v>102</v>
      </c>
      <c r="E12" s="9" t="s">
        <v>100</v>
      </c>
      <c r="F12" s="9" t="s">
        <v>101</v>
      </c>
      <c r="G12" s="10">
        <v>4400</v>
      </c>
      <c r="H12" s="12" t="s">
        <v>20</v>
      </c>
    </row>
    <row r="13" spans="1:12" ht="108" x14ac:dyDescent="0.25">
      <c r="A13" s="38">
        <f>A12+1</f>
        <v>2</v>
      </c>
      <c r="B13" s="9" t="s">
        <v>16</v>
      </c>
      <c r="C13" s="9" t="s">
        <v>99</v>
      </c>
      <c r="D13" s="24" t="s">
        <v>103</v>
      </c>
      <c r="E13" s="9" t="s">
        <v>100</v>
      </c>
      <c r="F13" s="9" t="s">
        <v>101</v>
      </c>
      <c r="G13" s="10">
        <v>4400</v>
      </c>
      <c r="H13" s="12" t="s">
        <v>20</v>
      </c>
    </row>
    <row r="14" spans="1:12" ht="108" x14ac:dyDescent="0.25">
      <c r="A14" s="38">
        <f t="shared" ref="A14:A57" si="0">A13+1</f>
        <v>3</v>
      </c>
      <c r="B14" s="9" t="s">
        <v>16</v>
      </c>
      <c r="C14" s="9" t="s">
        <v>99</v>
      </c>
      <c r="D14" s="24" t="s">
        <v>104</v>
      </c>
      <c r="E14" s="9" t="s">
        <v>100</v>
      </c>
      <c r="F14" s="9" t="s">
        <v>101</v>
      </c>
      <c r="G14" s="10">
        <v>4400</v>
      </c>
      <c r="H14" s="12" t="s">
        <v>20</v>
      </c>
    </row>
    <row r="15" spans="1:12" ht="60" x14ac:dyDescent="0.25">
      <c r="A15" s="38">
        <f t="shared" si="0"/>
        <v>4</v>
      </c>
      <c r="B15" s="9" t="s">
        <v>16</v>
      </c>
      <c r="C15" s="9" t="s">
        <v>105</v>
      </c>
      <c r="D15" s="25" t="s">
        <v>108</v>
      </c>
      <c r="E15" s="9" t="s">
        <v>106</v>
      </c>
      <c r="F15" s="9" t="s">
        <v>107</v>
      </c>
      <c r="G15" s="10">
        <v>5700</v>
      </c>
      <c r="H15" s="12" t="s">
        <v>20</v>
      </c>
    </row>
    <row r="16" spans="1:12" ht="60" x14ac:dyDescent="0.25">
      <c r="A16" s="38">
        <f t="shared" si="0"/>
        <v>5</v>
      </c>
      <c r="B16" s="9" t="s">
        <v>16</v>
      </c>
      <c r="C16" s="9" t="s">
        <v>105</v>
      </c>
      <c r="D16" s="25" t="s">
        <v>109</v>
      </c>
      <c r="E16" s="9" t="s">
        <v>106</v>
      </c>
      <c r="F16" s="9" t="s">
        <v>107</v>
      </c>
      <c r="G16" s="10">
        <v>5700</v>
      </c>
      <c r="H16" s="12" t="s">
        <v>20</v>
      </c>
    </row>
    <row r="17" spans="1:12" ht="60" x14ac:dyDescent="0.25">
      <c r="A17" s="38">
        <f t="shared" si="0"/>
        <v>6</v>
      </c>
      <c r="B17" s="9" t="s">
        <v>16</v>
      </c>
      <c r="C17" s="9" t="s">
        <v>105</v>
      </c>
      <c r="D17" s="25" t="s">
        <v>110</v>
      </c>
      <c r="E17" s="9" t="s">
        <v>106</v>
      </c>
      <c r="F17" s="9" t="s">
        <v>107</v>
      </c>
      <c r="G17" s="10">
        <v>5700</v>
      </c>
      <c r="H17" s="12" t="s">
        <v>20</v>
      </c>
    </row>
    <row r="18" spans="1:12" ht="96" x14ac:dyDescent="0.25">
      <c r="A18" s="38">
        <f t="shared" si="0"/>
        <v>7</v>
      </c>
      <c r="B18" s="9" t="s">
        <v>16</v>
      </c>
      <c r="C18" s="9" t="s">
        <v>93</v>
      </c>
      <c r="D18" s="24" t="s">
        <v>89</v>
      </c>
      <c r="E18" s="9" t="s">
        <v>87</v>
      </c>
      <c r="F18" s="9" t="s">
        <v>88</v>
      </c>
      <c r="G18" s="10">
        <v>7000</v>
      </c>
      <c r="H18" s="12" t="s">
        <v>90</v>
      </c>
    </row>
    <row r="19" spans="1:12" ht="96" x14ac:dyDescent="0.25">
      <c r="A19" s="38">
        <f t="shared" si="0"/>
        <v>8</v>
      </c>
      <c r="B19" s="9" t="s">
        <v>16</v>
      </c>
      <c r="C19" s="9" t="s">
        <v>93</v>
      </c>
      <c r="D19" s="24" t="s">
        <v>91</v>
      </c>
      <c r="E19" s="9" t="s">
        <v>87</v>
      </c>
      <c r="F19" s="9" t="s">
        <v>88</v>
      </c>
      <c r="G19" s="10">
        <v>7000</v>
      </c>
      <c r="H19" s="12" t="s">
        <v>90</v>
      </c>
    </row>
    <row r="20" spans="1:12" ht="96" x14ac:dyDescent="0.25">
      <c r="A20" s="38">
        <f t="shared" si="0"/>
        <v>9</v>
      </c>
      <c r="B20" s="9" t="s">
        <v>16</v>
      </c>
      <c r="C20" s="9" t="s">
        <v>93</v>
      </c>
      <c r="D20" s="24" t="s">
        <v>92</v>
      </c>
      <c r="E20" s="9" t="s">
        <v>87</v>
      </c>
      <c r="F20" s="9" t="s">
        <v>88</v>
      </c>
      <c r="G20" s="10">
        <v>7000</v>
      </c>
      <c r="H20" s="12" t="s">
        <v>90</v>
      </c>
    </row>
    <row r="21" spans="1:12" ht="60" x14ac:dyDescent="0.25">
      <c r="A21" s="38">
        <f t="shared" si="0"/>
        <v>10</v>
      </c>
      <c r="B21" s="9" t="s">
        <v>16</v>
      </c>
      <c r="C21" s="9" t="s">
        <v>28</v>
      </c>
      <c r="D21" s="24" t="s">
        <v>31</v>
      </c>
      <c r="E21" s="9" t="s">
        <v>29</v>
      </c>
      <c r="F21" s="9" t="s">
        <v>30</v>
      </c>
      <c r="G21" s="10">
        <v>4000</v>
      </c>
      <c r="H21" s="12" t="s">
        <v>20</v>
      </c>
      <c r="L21" s="2"/>
    </row>
    <row r="22" spans="1:12" ht="60" x14ac:dyDescent="0.25">
      <c r="A22" s="38">
        <f t="shared" si="0"/>
        <v>11</v>
      </c>
      <c r="B22" s="9" t="s">
        <v>16</v>
      </c>
      <c r="C22" s="9" t="s">
        <v>28</v>
      </c>
      <c r="D22" s="24" t="s">
        <v>32</v>
      </c>
      <c r="E22" s="9" t="s">
        <v>29</v>
      </c>
      <c r="F22" s="9" t="s">
        <v>30</v>
      </c>
      <c r="G22" s="10">
        <v>4000</v>
      </c>
      <c r="H22" s="12" t="s">
        <v>20</v>
      </c>
      <c r="L22" s="2"/>
    </row>
    <row r="23" spans="1:12" ht="60" x14ac:dyDescent="0.25">
      <c r="A23" s="38">
        <f t="shared" si="0"/>
        <v>12</v>
      </c>
      <c r="B23" s="9" t="s">
        <v>16</v>
      </c>
      <c r="C23" s="9" t="s">
        <v>28</v>
      </c>
      <c r="D23" s="24" t="s">
        <v>33</v>
      </c>
      <c r="E23" s="9" t="s">
        <v>29</v>
      </c>
      <c r="F23" s="9" t="s">
        <v>30</v>
      </c>
      <c r="G23" s="10">
        <v>4000</v>
      </c>
      <c r="H23" s="12" t="s">
        <v>20</v>
      </c>
      <c r="L23" s="2"/>
    </row>
    <row r="24" spans="1:12" ht="72" x14ac:dyDescent="0.25">
      <c r="A24" s="38">
        <f t="shared" si="0"/>
        <v>13</v>
      </c>
      <c r="B24" s="28" t="s">
        <v>16</v>
      </c>
      <c r="C24" s="28" t="s">
        <v>38</v>
      </c>
      <c r="D24" s="29" t="s">
        <v>52</v>
      </c>
      <c r="E24" s="28" t="s">
        <v>39</v>
      </c>
      <c r="F24" s="28" t="s">
        <v>40</v>
      </c>
      <c r="G24" s="30">
        <v>4017</v>
      </c>
      <c r="H24" s="31" t="s">
        <v>20</v>
      </c>
      <c r="L24" s="2"/>
    </row>
    <row r="25" spans="1:12" ht="72" x14ac:dyDescent="0.25">
      <c r="A25" s="38">
        <f t="shared" si="0"/>
        <v>14</v>
      </c>
      <c r="B25" s="28" t="s">
        <v>16</v>
      </c>
      <c r="C25" s="28" t="s">
        <v>38</v>
      </c>
      <c r="D25" s="29" t="s">
        <v>51</v>
      </c>
      <c r="E25" s="28" t="s">
        <v>39</v>
      </c>
      <c r="F25" s="28" t="s">
        <v>40</v>
      </c>
      <c r="G25" s="30">
        <v>4017</v>
      </c>
      <c r="H25" s="31" t="s">
        <v>20</v>
      </c>
      <c r="L25" s="2"/>
    </row>
    <row r="26" spans="1:12" ht="72" x14ac:dyDescent="0.25">
      <c r="A26" s="38">
        <f t="shared" si="0"/>
        <v>15</v>
      </c>
      <c r="B26" s="28" t="s">
        <v>16</v>
      </c>
      <c r="C26" s="28" t="s">
        <v>38</v>
      </c>
      <c r="D26" s="29" t="s">
        <v>50</v>
      </c>
      <c r="E26" s="28" t="s">
        <v>39</v>
      </c>
      <c r="F26" s="28" t="s">
        <v>40</v>
      </c>
      <c r="G26" s="30">
        <v>4017</v>
      </c>
      <c r="H26" s="31" t="s">
        <v>20</v>
      </c>
      <c r="L26" s="2"/>
    </row>
    <row r="27" spans="1:12" ht="72" x14ac:dyDescent="0.25">
      <c r="A27" s="38">
        <f t="shared" si="0"/>
        <v>16</v>
      </c>
      <c r="B27" s="9" t="s">
        <v>16</v>
      </c>
      <c r="C27" s="9" t="s">
        <v>124</v>
      </c>
      <c r="D27" s="25" t="s">
        <v>114</v>
      </c>
      <c r="E27" s="9" t="s">
        <v>112</v>
      </c>
      <c r="F27" s="9" t="s">
        <v>113</v>
      </c>
      <c r="G27" s="10">
        <v>6200</v>
      </c>
      <c r="H27" s="12" t="s">
        <v>20</v>
      </c>
    </row>
    <row r="28" spans="1:12" ht="72" x14ac:dyDescent="0.25">
      <c r="A28" s="38">
        <f t="shared" si="0"/>
        <v>17</v>
      </c>
      <c r="B28" s="9" t="s">
        <v>16</v>
      </c>
      <c r="C28" s="9" t="s">
        <v>111</v>
      </c>
      <c r="D28" s="25" t="s">
        <v>115</v>
      </c>
      <c r="E28" s="9" t="s">
        <v>112</v>
      </c>
      <c r="F28" s="9" t="s">
        <v>113</v>
      </c>
      <c r="G28" s="10">
        <v>6200</v>
      </c>
      <c r="H28" s="12" t="s">
        <v>20</v>
      </c>
    </row>
    <row r="29" spans="1:12" ht="72" x14ac:dyDescent="0.25">
      <c r="A29" s="38">
        <f t="shared" si="0"/>
        <v>18</v>
      </c>
      <c r="B29" s="9" t="s">
        <v>16</v>
      </c>
      <c r="C29" s="9" t="s">
        <v>111</v>
      </c>
      <c r="D29" s="25" t="s">
        <v>116</v>
      </c>
      <c r="E29" s="9" t="s">
        <v>112</v>
      </c>
      <c r="F29" s="9" t="s">
        <v>113</v>
      </c>
      <c r="G29" s="10">
        <v>6200</v>
      </c>
      <c r="H29" s="12" t="s">
        <v>20</v>
      </c>
    </row>
    <row r="30" spans="1:12" ht="60" x14ac:dyDescent="0.25">
      <c r="A30" s="38">
        <f t="shared" si="0"/>
        <v>19</v>
      </c>
      <c r="B30" s="9" t="s">
        <v>16</v>
      </c>
      <c r="C30" s="9" t="s">
        <v>56</v>
      </c>
      <c r="D30" s="25" t="s">
        <v>59</v>
      </c>
      <c r="E30" s="9" t="s">
        <v>57</v>
      </c>
      <c r="F30" s="9" t="s">
        <v>58</v>
      </c>
      <c r="G30" s="10">
        <v>7550</v>
      </c>
      <c r="H30" s="12" t="s">
        <v>60</v>
      </c>
      <c r="J30" s="2"/>
    </row>
    <row r="31" spans="1:12" ht="60" x14ac:dyDescent="0.25">
      <c r="A31" s="38">
        <f t="shared" si="0"/>
        <v>20</v>
      </c>
      <c r="B31" s="9" t="s">
        <v>16</v>
      </c>
      <c r="C31" s="9" t="s">
        <v>56</v>
      </c>
      <c r="D31" s="25" t="s">
        <v>61</v>
      </c>
      <c r="E31" s="9" t="s">
        <v>57</v>
      </c>
      <c r="F31" s="9" t="s">
        <v>58</v>
      </c>
      <c r="G31" s="10">
        <v>7550</v>
      </c>
      <c r="H31" s="12" t="s">
        <v>60</v>
      </c>
      <c r="J31" s="2"/>
    </row>
    <row r="32" spans="1:12" ht="60" x14ac:dyDescent="0.25">
      <c r="A32" s="38">
        <f t="shared" si="0"/>
        <v>21</v>
      </c>
      <c r="B32" s="9" t="s">
        <v>16</v>
      </c>
      <c r="C32" s="9" t="s">
        <v>56</v>
      </c>
      <c r="D32" s="25" t="s">
        <v>62</v>
      </c>
      <c r="E32" s="9" t="s">
        <v>57</v>
      </c>
      <c r="F32" s="9" t="s">
        <v>58</v>
      </c>
      <c r="G32" s="10">
        <v>7550</v>
      </c>
      <c r="H32" s="12" t="s">
        <v>60</v>
      </c>
      <c r="J32" s="2"/>
    </row>
    <row r="33" spans="1:13" ht="72" x14ac:dyDescent="0.25">
      <c r="A33" s="38">
        <f t="shared" si="0"/>
        <v>22</v>
      </c>
      <c r="B33" s="9" t="s">
        <v>16</v>
      </c>
      <c r="C33" s="9" t="s">
        <v>75</v>
      </c>
      <c r="D33" s="25" t="s">
        <v>78</v>
      </c>
      <c r="E33" s="9" t="s">
        <v>76</v>
      </c>
      <c r="F33" s="26" t="s">
        <v>77</v>
      </c>
      <c r="G33" s="10">
        <v>8000</v>
      </c>
      <c r="H33" s="12" t="s">
        <v>20</v>
      </c>
    </row>
    <row r="34" spans="1:13" ht="72" x14ac:dyDescent="0.25">
      <c r="A34" s="38">
        <f t="shared" si="0"/>
        <v>23</v>
      </c>
      <c r="B34" s="9" t="s">
        <v>16</v>
      </c>
      <c r="C34" s="9" t="s">
        <v>75</v>
      </c>
      <c r="D34" s="25" t="s">
        <v>79</v>
      </c>
      <c r="E34" s="9" t="s">
        <v>76</v>
      </c>
      <c r="F34" s="9" t="s">
        <v>77</v>
      </c>
      <c r="G34" s="10">
        <v>8000</v>
      </c>
      <c r="H34" s="12" t="s">
        <v>20</v>
      </c>
    </row>
    <row r="35" spans="1:13" ht="72" x14ac:dyDescent="0.25">
      <c r="A35" s="38">
        <f t="shared" si="0"/>
        <v>24</v>
      </c>
      <c r="B35" s="9" t="s">
        <v>16</v>
      </c>
      <c r="C35" s="9" t="s">
        <v>75</v>
      </c>
      <c r="D35" s="25" t="s">
        <v>80</v>
      </c>
      <c r="E35" s="9" t="s">
        <v>76</v>
      </c>
      <c r="F35" s="9" t="s">
        <v>77</v>
      </c>
      <c r="G35" s="10">
        <v>8000</v>
      </c>
      <c r="H35" s="12" t="s">
        <v>20</v>
      </c>
    </row>
    <row r="36" spans="1:13" ht="60" x14ac:dyDescent="0.25">
      <c r="A36" s="38">
        <f t="shared" si="0"/>
        <v>25</v>
      </c>
      <c r="B36" s="9" t="s">
        <v>16</v>
      </c>
      <c r="C36" s="9" t="s">
        <v>117</v>
      </c>
      <c r="D36" s="25" t="s">
        <v>120</v>
      </c>
      <c r="E36" s="9" t="s">
        <v>118</v>
      </c>
      <c r="F36" s="9" t="s">
        <v>119</v>
      </c>
      <c r="G36" s="10">
        <v>5200</v>
      </c>
      <c r="H36" s="12" t="s">
        <v>20</v>
      </c>
      <c r="J36" s="2"/>
    </row>
    <row r="37" spans="1:13" ht="60" x14ac:dyDescent="0.25">
      <c r="A37" s="38">
        <f t="shared" si="0"/>
        <v>26</v>
      </c>
      <c r="B37" s="9" t="s">
        <v>16</v>
      </c>
      <c r="C37" s="9" t="s">
        <v>117</v>
      </c>
      <c r="D37" s="25" t="s">
        <v>121</v>
      </c>
      <c r="E37" s="9" t="s">
        <v>118</v>
      </c>
      <c r="F37" s="9" t="s">
        <v>119</v>
      </c>
      <c r="G37" s="10">
        <v>5200</v>
      </c>
      <c r="H37" s="12" t="s">
        <v>20</v>
      </c>
      <c r="J37" s="2"/>
    </row>
    <row r="38" spans="1:13" ht="60" x14ac:dyDescent="0.25">
      <c r="A38" s="38">
        <f t="shared" si="0"/>
        <v>27</v>
      </c>
      <c r="B38" s="9" t="s">
        <v>16</v>
      </c>
      <c r="C38" s="9" t="s">
        <v>117</v>
      </c>
      <c r="D38" s="25" t="s">
        <v>122</v>
      </c>
      <c r="E38" s="9" t="s">
        <v>118</v>
      </c>
      <c r="F38" s="9" t="s">
        <v>119</v>
      </c>
      <c r="G38" s="10">
        <v>5200</v>
      </c>
      <c r="H38" s="12" t="s">
        <v>20</v>
      </c>
      <c r="J38" s="2"/>
    </row>
    <row r="39" spans="1:13" ht="60" x14ac:dyDescent="0.25">
      <c r="A39" s="38">
        <f t="shared" si="0"/>
        <v>28</v>
      </c>
      <c r="B39" s="9" t="s">
        <v>16</v>
      </c>
      <c r="C39" s="9" t="s">
        <v>41</v>
      </c>
      <c r="D39" s="25" t="s">
        <v>44</v>
      </c>
      <c r="E39" s="9" t="s">
        <v>42</v>
      </c>
      <c r="F39" s="9" t="s">
        <v>43</v>
      </c>
      <c r="G39" s="10">
        <v>3500</v>
      </c>
      <c r="H39" s="12" t="s">
        <v>20</v>
      </c>
      <c r="L39" s="2"/>
    </row>
    <row r="40" spans="1:13" ht="60" x14ac:dyDescent="0.25">
      <c r="A40" s="38">
        <f t="shared" si="0"/>
        <v>29</v>
      </c>
      <c r="B40" s="9" t="s">
        <v>16</v>
      </c>
      <c r="C40" s="9" t="s">
        <v>41</v>
      </c>
      <c r="D40" s="25" t="s">
        <v>48</v>
      </c>
      <c r="E40" s="9" t="s">
        <v>42</v>
      </c>
      <c r="F40" s="9" t="s">
        <v>43</v>
      </c>
      <c r="G40" s="10">
        <v>3500</v>
      </c>
      <c r="H40" s="12" t="s">
        <v>20</v>
      </c>
      <c r="L40" s="2"/>
    </row>
    <row r="41" spans="1:13" ht="60" x14ac:dyDescent="0.25">
      <c r="A41" s="38">
        <f t="shared" si="0"/>
        <v>30</v>
      </c>
      <c r="B41" s="9" t="s">
        <v>16</v>
      </c>
      <c r="C41" s="9" t="s">
        <v>41</v>
      </c>
      <c r="D41" s="25" t="s">
        <v>49</v>
      </c>
      <c r="E41" s="9" t="s">
        <v>42</v>
      </c>
      <c r="F41" s="9" t="s">
        <v>43</v>
      </c>
      <c r="G41" s="10">
        <v>3500</v>
      </c>
      <c r="H41" s="12" t="s">
        <v>20</v>
      </c>
      <c r="L41" s="2"/>
    </row>
    <row r="42" spans="1:13" ht="72" x14ac:dyDescent="0.25">
      <c r="A42" s="38">
        <f t="shared" si="0"/>
        <v>31</v>
      </c>
      <c r="B42" s="9" t="s">
        <v>16</v>
      </c>
      <c r="C42" s="9" t="s">
        <v>81</v>
      </c>
      <c r="D42" s="25" t="s">
        <v>84</v>
      </c>
      <c r="E42" s="9" t="s">
        <v>82</v>
      </c>
      <c r="F42" s="9" t="s">
        <v>83</v>
      </c>
      <c r="G42" s="10">
        <v>4500</v>
      </c>
      <c r="H42" s="12" t="s">
        <v>20</v>
      </c>
      <c r="K42" s="2"/>
      <c r="L42" s="2"/>
      <c r="M42" s="2"/>
    </row>
    <row r="43" spans="1:13" ht="72" x14ac:dyDescent="0.25">
      <c r="A43" s="38">
        <f t="shared" si="0"/>
        <v>32</v>
      </c>
      <c r="B43" s="9" t="s">
        <v>16</v>
      </c>
      <c r="C43" s="9" t="s">
        <v>81</v>
      </c>
      <c r="D43" s="25" t="s">
        <v>85</v>
      </c>
      <c r="E43" s="9" t="s">
        <v>82</v>
      </c>
      <c r="F43" s="9" t="s">
        <v>83</v>
      </c>
      <c r="G43" s="10">
        <v>4500</v>
      </c>
      <c r="H43" s="12" t="s">
        <v>20</v>
      </c>
      <c r="K43" s="2"/>
      <c r="L43" s="2"/>
      <c r="M43" s="2"/>
    </row>
    <row r="44" spans="1:13" ht="72" x14ac:dyDescent="0.25">
      <c r="A44" s="38">
        <f t="shared" si="0"/>
        <v>33</v>
      </c>
      <c r="B44" s="9" t="s">
        <v>16</v>
      </c>
      <c r="C44" s="9" t="s">
        <v>81</v>
      </c>
      <c r="D44" s="25" t="s">
        <v>86</v>
      </c>
      <c r="E44" s="9" t="s">
        <v>82</v>
      </c>
      <c r="F44" s="9" t="s">
        <v>83</v>
      </c>
      <c r="G44" s="10">
        <v>4500</v>
      </c>
      <c r="H44" s="12" t="s">
        <v>20</v>
      </c>
      <c r="K44" s="2"/>
      <c r="L44" s="2"/>
      <c r="M44" s="2"/>
    </row>
    <row r="45" spans="1:13" ht="60" x14ac:dyDescent="0.25">
      <c r="A45" s="38">
        <f t="shared" si="0"/>
        <v>34</v>
      </c>
      <c r="B45" s="19" t="s">
        <v>16</v>
      </c>
      <c r="C45" s="19" t="s">
        <v>45</v>
      </c>
      <c r="D45" s="32" t="s">
        <v>53</v>
      </c>
      <c r="E45" s="19" t="s">
        <v>46</v>
      </c>
      <c r="F45" s="19" t="s">
        <v>47</v>
      </c>
      <c r="G45" s="21">
        <v>5700</v>
      </c>
      <c r="H45" s="22" t="s">
        <v>20</v>
      </c>
      <c r="L45" s="2"/>
    </row>
    <row r="46" spans="1:13" ht="60" x14ac:dyDescent="0.25">
      <c r="A46" s="38">
        <f t="shared" si="0"/>
        <v>35</v>
      </c>
      <c r="B46" s="19" t="s">
        <v>16</v>
      </c>
      <c r="C46" s="19" t="s">
        <v>45</v>
      </c>
      <c r="D46" s="32" t="s">
        <v>54</v>
      </c>
      <c r="E46" s="19" t="s">
        <v>46</v>
      </c>
      <c r="F46" s="19" t="s">
        <v>47</v>
      </c>
      <c r="G46" s="21">
        <v>5700</v>
      </c>
      <c r="H46" s="22" t="s">
        <v>20</v>
      </c>
      <c r="L46" s="2"/>
    </row>
    <row r="47" spans="1:13" ht="60" x14ac:dyDescent="0.25">
      <c r="A47" s="38">
        <f t="shared" si="0"/>
        <v>36</v>
      </c>
      <c r="B47" s="19" t="s">
        <v>16</v>
      </c>
      <c r="C47" s="19" t="s">
        <v>45</v>
      </c>
      <c r="D47" s="32" t="s">
        <v>55</v>
      </c>
      <c r="E47" s="19" t="s">
        <v>46</v>
      </c>
      <c r="F47" s="19" t="s">
        <v>47</v>
      </c>
      <c r="G47" s="21">
        <v>5700</v>
      </c>
      <c r="H47" s="22" t="s">
        <v>20</v>
      </c>
      <c r="L47" s="2"/>
    </row>
    <row r="48" spans="1:13" ht="60" x14ac:dyDescent="0.25">
      <c r="A48" s="38">
        <f t="shared" si="0"/>
        <v>37</v>
      </c>
      <c r="B48" s="9" t="s">
        <v>16</v>
      </c>
      <c r="C48" s="9" t="s">
        <v>63</v>
      </c>
      <c r="D48" s="24" t="s">
        <v>66</v>
      </c>
      <c r="E48" s="9" t="s">
        <v>64</v>
      </c>
      <c r="F48" s="9" t="s">
        <v>65</v>
      </c>
      <c r="G48" s="10">
        <v>6500</v>
      </c>
      <c r="H48" s="12" t="s">
        <v>20</v>
      </c>
      <c r="M48" s="2"/>
    </row>
    <row r="49" spans="1:12" ht="60" x14ac:dyDescent="0.25">
      <c r="A49" s="38">
        <f t="shared" si="0"/>
        <v>38</v>
      </c>
      <c r="B49" s="9" t="s">
        <v>16</v>
      </c>
      <c r="C49" s="9" t="s">
        <v>63</v>
      </c>
      <c r="D49" s="24" t="s">
        <v>67</v>
      </c>
      <c r="E49" s="9" t="s">
        <v>64</v>
      </c>
      <c r="F49" s="9" t="s">
        <v>65</v>
      </c>
      <c r="G49" s="10">
        <v>6500</v>
      </c>
      <c r="H49" s="12" t="s">
        <v>20</v>
      </c>
    </row>
    <row r="50" spans="1:12" ht="60" x14ac:dyDescent="0.25">
      <c r="A50" s="38">
        <f t="shared" si="0"/>
        <v>39</v>
      </c>
      <c r="B50" s="9" t="s">
        <v>16</v>
      </c>
      <c r="C50" s="9" t="s">
        <v>63</v>
      </c>
      <c r="D50" s="24" t="s">
        <v>68</v>
      </c>
      <c r="E50" s="9" t="s">
        <v>64</v>
      </c>
      <c r="F50" s="9" t="s">
        <v>65</v>
      </c>
      <c r="G50" s="10">
        <v>6500</v>
      </c>
      <c r="H50" s="12" t="s">
        <v>20</v>
      </c>
    </row>
    <row r="51" spans="1:12" ht="60" x14ac:dyDescent="0.25">
      <c r="A51" s="38">
        <f t="shared" si="0"/>
        <v>40</v>
      </c>
      <c r="B51" s="9" t="s">
        <v>16</v>
      </c>
      <c r="C51" s="9" t="s">
        <v>69</v>
      </c>
      <c r="D51" s="24" t="s">
        <v>72</v>
      </c>
      <c r="E51" s="9" t="s">
        <v>70</v>
      </c>
      <c r="F51" s="9" t="s">
        <v>71</v>
      </c>
      <c r="G51" s="10">
        <v>8000</v>
      </c>
      <c r="H51" s="12" t="s">
        <v>73</v>
      </c>
    </row>
    <row r="52" spans="1:12" ht="60" x14ac:dyDescent="0.25">
      <c r="A52" s="38">
        <f t="shared" si="0"/>
        <v>41</v>
      </c>
      <c r="B52" s="9" t="s">
        <v>16</v>
      </c>
      <c r="C52" s="9" t="s">
        <v>69</v>
      </c>
      <c r="D52" s="24" t="s">
        <v>74</v>
      </c>
      <c r="E52" s="9" t="s">
        <v>70</v>
      </c>
      <c r="F52" s="9" t="s">
        <v>71</v>
      </c>
      <c r="G52" s="10">
        <v>8000</v>
      </c>
      <c r="H52" s="12" t="s">
        <v>73</v>
      </c>
    </row>
    <row r="53" spans="1:12" ht="132" x14ac:dyDescent="0.25">
      <c r="A53" s="38">
        <f t="shared" si="0"/>
        <v>42</v>
      </c>
      <c r="B53" s="9" t="s">
        <v>16</v>
      </c>
      <c r="C53" s="9" t="s">
        <v>94</v>
      </c>
      <c r="D53" s="24" t="s">
        <v>95</v>
      </c>
      <c r="E53" s="9" t="s">
        <v>96</v>
      </c>
      <c r="F53" s="9" t="s">
        <v>97</v>
      </c>
      <c r="G53" s="10">
        <v>48242.559999999998</v>
      </c>
      <c r="H53" s="12" t="s">
        <v>73</v>
      </c>
    </row>
    <row r="54" spans="1:12" ht="132" x14ac:dyDescent="0.25">
      <c r="A54" s="38">
        <f t="shared" si="0"/>
        <v>43</v>
      </c>
      <c r="B54" s="9" t="s">
        <v>16</v>
      </c>
      <c r="C54" s="9" t="s">
        <v>94</v>
      </c>
      <c r="D54" s="24" t="s">
        <v>98</v>
      </c>
      <c r="E54" s="9" t="s">
        <v>96</v>
      </c>
      <c r="F54" s="9" t="s">
        <v>97</v>
      </c>
      <c r="G54" s="10">
        <v>48242.559999999998</v>
      </c>
      <c r="H54" s="12" t="s">
        <v>73</v>
      </c>
    </row>
    <row r="55" spans="1:12" s="7" customFormat="1" ht="198.75" customHeight="1" x14ac:dyDescent="0.25">
      <c r="A55" s="38">
        <f t="shared" si="0"/>
        <v>44</v>
      </c>
      <c r="B55" s="19" t="s">
        <v>16</v>
      </c>
      <c r="C55" s="19" t="s">
        <v>17</v>
      </c>
      <c r="D55" s="24" t="s">
        <v>27</v>
      </c>
      <c r="E55" s="19" t="s">
        <v>18</v>
      </c>
      <c r="F55" s="19" t="s">
        <v>19</v>
      </c>
      <c r="G55" s="21">
        <v>96650</v>
      </c>
      <c r="H55" s="22" t="s">
        <v>20</v>
      </c>
      <c r="I55" s="8"/>
    </row>
    <row r="56" spans="1:12" ht="192" x14ac:dyDescent="0.25">
      <c r="A56" s="38">
        <f t="shared" si="0"/>
        <v>45</v>
      </c>
      <c r="B56" s="9" t="s">
        <v>16</v>
      </c>
      <c r="C56" s="9" t="s">
        <v>21</v>
      </c>
      <c r="D56" s="24" t="s">
        <v>26</v>
      </c>
      <c r="E56" s="9" t="s">
        <v>22</v>
      </c>
      <c r="F56" s="9" t="s">
        <v>23</v>
      </c>
      <c r="G56" s="10">
        <v>17015</v>
      </c>
      <c r="H56" s="12" t="s">
        <v>20</v>
      </c>
      <c r="L56" s="2"/>
    </row>
    <row r="57" spans="1:12" ht="144.75" thickBot="1" x14ac:dyDescent="0.3">
      <c r="A57" s="38">
        <f t="shared" si="0"/>
        <v>46</v>
      </c>
      <c r="B57" s="9" t="s">
        <v>16</v>
      </c>
      <c r="C57" s="9" t="s">
        <v>34</v>
      </c>
      <c r="D57" s="24" t="s">
        <v>125</v>
      </c>
      <c r="E57" s="9" t="s">
        <v>35</v>
      </c>
      <c r="F57" s="26" t="s">
        <v>36</v>
      </c>
      <c r="G57" s="27">
        <v>16275</v>
      </c>
      <c r="H57" s="9" t="s">
        <v>20</v>
      </c>
      <c r="L57" s="2"/>
    </row>
    <row r="58" spans="1:12" ht="15.75" thickBot="1" x14ac:dyDescent="0.3">
      <c r="F58" s="39" t="s">
        <v>123</v>
      </c>
      <c r="G58" s="40">
        <f>SUM(G12:G57)</f>
        <v>459226.12</v>
      </c>
    </row>
  </sheetData>
  <mergeCells count="4">
    <mergeCell ref="A2:F2"/>
    <mergeCell ref="A4:F4"/>
    <mergeCell ref="A6:F6"/>
    <mergeCell ref="A9:H9"/>
  </mergeCells>
  <printOptions horizontalCentered="1"/>
  <pageMargins left="0" right="0" top="0" bottom="0" header="0" footer="0"/>
  <pageSetup scale="74" orientation="landscape" r:id="rId1"/>
  <rowBreaks count="2" manualBreakCount="2">
    <brk id="54" max="7" man="1"/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Marzo</vt:lpstr>
      <vt:lpstr>Marzo (2)</vt:lpstr>
      <vt:lpstr>Marzo!Área_de_impresión</vt:lpstr>
      <vt:lpstr>'Marzo (2)'!Área_de_impresión</vt:lpstr>
      <vt:lpstr>Marzo!Títulos_a_imprimir</vt:lpstr>
      <vt:lpstr>'Marzo (2)'!Títulos_a_imprimir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Graciela Monterroso López</dc:creator>
  <cp:lastModifiedBy>Madelin Graciela Monterroso López</cp:lastModifiedBy>
  <cp:lastPrinted>2026-04-15T17:25:26Z</cp:lastPrinted>
  <dcterms:created xsi:type="dcterms:W3CDTF">2023-08-14T15:57:00Z</dcterms:created>
  <dcterms:modified xsi:type="dcterms:W3CDTF">2026-04-15T22:31:18Z</dcterms:modified>
</cp:coreProperties>
</file>