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6\ABRIL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6" l="1"/>
  <c r="H48" i="6"/>
  <c r="H50" i="6"/>
  <c r="H47" i="6" l="1"/>
  <c r="H31" i="6"/>
  <c r="H32" i="6"/>
  <c r="H18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F29" i="6"/>
  <c r="F31" i="6"/>
  <c r="F39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<sst xmlns="http://schemas.openxmlformats.org/spreadsheetml/2006/main" count="14763" uniqueCount="1408">
  <si>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</si>
  <si>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</si>
  <si>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</si>
  <si>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</si>
  <si>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</si>
  <si>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</si>
  <si>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</si>
  <si>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</si>
  <si>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</si>
  <si>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</si>
  <si>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</si>
  <si>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</si>
  <si>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</si>
  <si>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</si>
  <si>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</si>
  <si>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</si>
  <si>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</si>
  <si>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</si>
  <si>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</si>
  <si>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</si>
  <si>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</si>
  <si>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</si>
  <si>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</si>
  <si>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</si>
  <si>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</si>
  <si>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</si>
  <si>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</si>
  <si>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</si>
  <si>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</si>
  <si>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</si>
  <si>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</si>
  <si>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</si>
  <si>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</si>
  <si>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</si>
  <si>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</si>
  <si>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</si>
  <si>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</si>
  <si>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</si>
  <si>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</si>
  <si>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</si>
  <si>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</si>
  <si>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</si>
  <si>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</si>
  <si>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</si>
  <si>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</si>
  <si>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</si>
  <si>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</si>
  <si>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</si>
  <si>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</si>
  <si>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</si>
  <si>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</si>
  <si>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</si>
  <si>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</si>
  <si>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</si>
  <si>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</si>
  <si>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</si>
  <si>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</si>
  <si>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</si>
  <si>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</si>
  <si>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</si>
  <si>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</si>
  <si>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</si>
  <si>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</si>
  <si>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</si>
  <si>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</si>
  <si>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</si>
  <si>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</si>
  <si>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</si>
  <si>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</si>
  <si>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</si>
  <si>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</si>
  <si>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</si>
  <si>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</si>
  <si>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</si>
  <si>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</si>
  <si>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</si>
  <si>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</si>
  <si>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</si>
  <si>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</si>
  <si>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</si>
  <si>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</si>
  <si>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</si>
  <si>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</si>
  <si>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</si>
  <si>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</si>
  <si>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</si>
  <si>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</si>
  <si>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</si>
  <si>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</si>
  <si>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</si>
  <si>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</si>
  <si>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</si>
  <si>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</si>
  <si>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</si>
  <si>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</si>
  <si>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</si>
  <si>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</si>
  <si>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</si>
  <si>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</si>
  <si>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</si>
  <si>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</si>
  <si>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</si>
  <si>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</si>
  <si>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</si>
  <si>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</si>
  <si>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</si>
  <si>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</si>
  <si>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</si>
  <si>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</si>
  <si>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</si>
  <si>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</si>
  <si>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</si>
  <si>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</si>
  <si>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</si>
  <si>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</si>
  <si>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</si>
  <si>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</si>
  <si>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</si>
  <si>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</si>
  <si>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</si>
  <si>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</si>
  <si>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</si>
  <si>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</si>
  <si>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</si>
  <si>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</si>
  <si>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</si>
  <si>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</si>
  <si>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</si>
  <si>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</si>
  <si>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</si>
  <si>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</si>
  <si>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</si>
  <si>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</si>
  <si>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</si>
  <si>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</si>
  <si>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</si>
  <si>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</si>
  <si>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</si>
  <si>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</si>
  <si>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</si>
  <si>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</si>
  <si>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</si>
  <si>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</si>
  <si>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</si>
  <si>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</si>
  <si>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</si>
  <si>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</si>
  <si>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</si>
  <si>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</si>
  <si>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</si>
  <si>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</si>
  <si>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</si>
  <si>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</si>
  <si>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</si>
  <si>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</si>
  <si>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</si>
  <si>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</si>
  <si>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</si>
  <si>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</si>
  <si>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</si>
  <si>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</si>
  <si>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</si>
  <si>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</si>
  <si>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</si>
  <si>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</si>
  <si>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</si>
  <si>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</si>
  <si>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</si>
  <si>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</si>
  <si>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</si>
  <si>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</si>
  <si>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</si>
  <si>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</si>
  <si>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</si>
  <si>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</si>
  <si>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</si>
  <si>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</si>
  <si>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</si>
  <si>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</si>
  <si>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</si>
  <si>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</si>
  <si>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</si>
  <si>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</si>
  <si>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</si>
  <si>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</si>
  <si>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</si>
  <si>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</si>
  <si>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</si>
  <si>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</si>
  <si>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</si>
  <si>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</si>
  <si>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</si>
  <si>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</si>
  <si>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</si>
  <si>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</si>
  <si>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</si>
  <si>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</si>
  <si>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</si>
  <si>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</si>
  <si>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</si>
  <si>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</si>
  <si>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</si>
  <si>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</si>
  <si>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</si>
  <si>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</si>
  <si>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</si>
  <si>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</si>
  <si>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</si>
  <si>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</si>
  <si>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</si>
  <si>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</si>
  <si>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</si>
  <si>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</si>
  <si>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</si>
  <si>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</si>
  <si>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</si>
  <si>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</si>
  <si>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</si>
  <si>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</si>
  <si>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</si>
  <si>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</si>
  <si>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</si>
  <si>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</si>
  <si>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</si>
  <si>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</si>
  <si>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</si>
  <si>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</si>
  <si>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</si>
  <si>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</si>
  <si>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</si>
  <si>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</si>
  <si>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</si>
  <si>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</si>
  <si>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</si>
  <si>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</si>
  <si>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</si>
  <si>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</si>
  <si>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</si>
  <si>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</si>
  <si>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</si>
  <si>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</si>
  <si>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</si>
  <si>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</si>
  <si>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</si>
  <si>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</si>
  <si>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</si>
  <si>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</si>
  <si>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</si>
  <si>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</si>
  <si>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</si>
  <si>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</si>
  <si>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</si>
  <si>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</si>
  <si>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</si>
  <si>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</si>
  <si>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</si>
  <si>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</si>
  <si>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</si>
  <si>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</si>
  <si>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</si>
  <si>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</si>
  <si>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</si>
  <si>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</si>
  <si>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</si>
  <si>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</si>
  <si>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</si>
  <si>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</si>
  <si>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</si>
  <si>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</si>
  <si>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</si>
  <si>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</si>
  <si>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</si>
  <si>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</si>
  <si>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</si>
  <si>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</si>
  <si>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</si>
  <si>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</si>
  <si>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</si>
  <si>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</si>
  <si>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</si>
  <si>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</si>
  <si>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</si>
  <si>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</si>
  <si>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</si>
  <si>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</si>
  <si>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</si>
  <si>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</si>
  <si>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</si>
  <si>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</si>
  <si>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</si>
  <si>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</si>
  <si>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</si>
  <si>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</si>
  <si>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</si>
  <si>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</si>
  <si>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</si>
  <si>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</si>
  <si>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</si>
  <si>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</si>
  <si>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</si>
  <si>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</si>
  <si>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</si>
  <si>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</si>
  <si>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</si>
  <si>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</si>
  <si>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</si>
  <si>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</si>
  <si>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</si>
  <si>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</si>
  <si>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</si>
  <si>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</si>
  <si>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</si>
  <si>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</si>
  <si>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</si>
  <si>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</si>
  <si>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</si>
  <si>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</si>
  <si>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</si>
  <si>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</si>
  <si>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</si>
  <si>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</si>
  <si>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</si>
  <si>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</si>
  <si>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</si>
  <si>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</si>
  <si>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</si>
  <si>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</si>
  <si>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</si>
  <si>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</si>
  <si>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</si>
  <si>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</si>
  <si>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</si>
  <si>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</si>
  <si>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</si>
  <si>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</si>
  <si>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</si>
  <si>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</si>
  <si>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</si>
  <si>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</si>
  <si>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</si>
  <si>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</si>
  <si>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</si>
  <si>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</si>
  <si>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</si>
  <si>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</si>
  <si>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</si>
  <si>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</si>
  <si>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</si>
  <si>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</si>
  <si>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</si>
  <si>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</si>
  <si>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</si>
  <si>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</si>
  <si>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</si>
  <si>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</si>
  <si>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</si>
  <si>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</si>
  <si>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</si>
  <si>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</si>
  <si>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</si>
  <si>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</si>
  <si>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</si>
  <si>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</si>
  <si>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</si>
  <si>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</si>
  <si>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</si>
  <si>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</si>
  <si>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</si>
  <si>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</si>
  <si>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</si>
  <si>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</si>
  <si>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</si>
  <si>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</si>
  <si>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</si>
  <si>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</si>
  <si>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</si>
  <si>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</si>
  <si>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</si>
  <si>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</si>
  <si>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</si>
  <si>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</si>
  <si>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</si>
  <si>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</si>
  <si>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</si>
  <si>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</si>
  <si>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</si>
  <si>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</si>
  <si>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</si>
  <si>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</si>
  <si>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</si>
  <si>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</si>
  <si>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</si>
  <si>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</si>
  <si>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</si>
  <si>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</si>
  <si>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</si>
  <si>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</si>
  <si>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</si>
  <si>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</si>
  <si>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</si>
  <si>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</si>
  <si>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</si>
  <si>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</si>
  <si>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</si>
  <si>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</si>
  <si>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</si>
  <si>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</si>
  <si>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</si>
  <si>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</si>
  <si>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</si>
  <si>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</si>
  <si>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</si>
  <si>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</si>
  <si>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</si>
  <si>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</si>
  <si>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</si>
  <si>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</si>
  <si>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</si>
  <si>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</si>
  <si>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</si>
  <si>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</si>
  <si>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</si>
  <si>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</si>
  <si>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</si>
  <si>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</si>
  <si>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</si>
  <si>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</si>
  <si>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</si>
  <si>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</si>
  <si>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</si>
  <si>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</si>
  <si>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</si>
  <si>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</si>
  <si>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</si>
  <si>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</si>
  <si>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</si>
  <si>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</si>
  <si>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</si>
  <si>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</si>
  <si>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</si>
  <si>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</si>
  <si>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</si>
  <si>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</si>
  <si>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</si>
  <si>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</si>
  <si>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</si>
  <si>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</si>
  <si>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</si>
  <si>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</si>
  <si>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</si>
  <si>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</si>
  <si>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</si>
  <si>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</si>
  <si>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</si>
  <si>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</si>
  <si>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</si>
  <si>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</si>
  <si>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</si>
  <si>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</si>
  <si>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</si>
  <si>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</si>
  <si>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</si>
  <si>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</si>
  <si>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</si>
  <si>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</si>
  <si>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</si>
  <si>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</si>
  <si>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</si>
  <si>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</si>
  <si>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</si>
  <si>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</si>
  <si>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</si>
  <si>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</si>
  <si>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</si>
  <si>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</si>
  <si>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</si>
  <si>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</si>
  <si>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</si>
  <si>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</si>
  <si>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</si>
  <si>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</si>
  <si>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</si>
  <si>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</si>
  <si>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</si>
  <si>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</si>
  <si>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</si>
  <si>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</si>
  <si>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</si>
  <si>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</si>
  <si>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</si>
  <si>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</si>
  <si>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</si>
  <si>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</si>
  <si>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</si>
  <si>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</si>
  <si>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</si>
  <si>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</si>
  <si>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</si>
  <si>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</si>
  <si>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</si>
  <si>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</si>
  <si>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</si>
  <si>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</si>
  <si>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</si>
  <si>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</si>
  <si>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</si>
  <si>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</si>
  <si>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</si>
  <si>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</si>
  <si>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</si>
  <si>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</si>
  <si>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</si>
  <si>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</si>
  <si>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</si>
  <si>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</si>
  <si>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</si>
  <si>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</si>
  <si>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</si>
  <si>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</si>
  <si>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</si>
  <si>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</si>
  <si>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</si>
  <si>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</si>
  <si>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</si>
  <si>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</si>
  <si>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</si>
  <si>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</si>
  <si>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</si>
  <si>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</si>
  <si>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</si>
  <si>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</si>
  <si>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</si>
  <si>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</si>
  <si>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</si>
  <si>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</si>
  <si>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</si>
  <si>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</si>
  <si>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</si>
  <si>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</si>
  <si>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</si>
  <si>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</si>
  <si>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</si>
  <si>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</si>
  <si>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</si>
  <si>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</si>
  <si>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</si>
  <si>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</si>
  <si>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</si>
  <si>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</si>
  <si>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</si>
  <si>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</si>
  <si>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</si>
  <si>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</si>
  <si>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</si>
  <si>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</si>
  <si>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</si>
  <si>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</si>
  <si>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</si>
  <si>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</si>
  <si>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</si>
  <si>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</si>
  <si>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</si>
  <si>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</si>
  <si>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</si>
  <si>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</si>
  <si>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</si>
  <si>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</si>
  <si>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</si>
  <si>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</si>
  <si>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</si>
  <si>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</si>
  <si>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</si>
  <si>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</si>
  <si>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</si>
  <si>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</si>
  <si>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</si>
  <si>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</si>
  <si>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</si>
  <si>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</si>
  <si>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</si>
  <si>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</si>
  <si>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</si>
  <si>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</si>
  <si>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</si>
  <si>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</si>
  <si>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</si>
  <si>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</si>
  <si>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</si>
  <si>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</si>
  <si>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</si>
  <si>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</si>
  <si>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</si>
  <si>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</si>
  <si>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</si>
  <si>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</si>
  <si>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</si>
  <si>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</si>
  <si>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</si>
  <si>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</si>
  <si>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</si>
  <si>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</si>
  <si>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</si>
  <si>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</si>
  <si>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</si>
  <si>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</si>
  <si>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</si>
  <si>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</si>
  <si>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</si>
  <si>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</si>
  <si>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</si>
  <si>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</si>
  <si>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</si>
  <si>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</si>
  <si>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</si>
  <si>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</si>
  <si>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</si>
  <si>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</si>
  <si>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</si>
  <si>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</si>
  <si>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</si>
  <si>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</si>
  <si>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</si>
  <si>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</si>
  <si>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</si>
  <si>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</si>
  <si>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</si>
  <si>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</si>
  <si>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</si>
  <si>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</si>
  <si>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</si>
  <si>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</si>
  <si>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</si>
  <si>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</si>
  <si>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</si>
  <si>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</si>
  <si>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</si>
  <si>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</si>
  <si>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</si>
  <si>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</si>
  <si>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</si>
  <si>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</si>
  <si>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</si>
  <si>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</si>
  <si>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</si>
  <si>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</si>
  <si>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</si>
  <si>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</si>
  <si>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</si>
  <si>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</si>
  <si>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</si>
  <si>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</si>
  <si>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</si>
  <si>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</si>
  <si>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</si>
  <si>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</si>
  <si>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</si>
  <si>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</si>
  <si>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</si>
  <si>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</si>
  <si>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</si>
  <si>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</si>
  <si>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</si>
  <si>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</si>
  <si>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</si>
  <si>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</si>
  <si>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</si>
  <si>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</si>
  <si>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</si>
  <si>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</si>
  <si>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</si>
  <si>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</si>
  <si>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</si>
  <si>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</si>
  <si>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</si>
  <si>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</si>
  <si>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</si>
  <si>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</si>
  <si>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</si>
  <si>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</si>
  <si>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</si>
  <si>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</si>
  <si>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</si>
  <si>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</si>
  <si>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</si>
  <si>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</si>
  <si>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</si>
  <si>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</si>
  <si>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</si>
  <si>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</si>
  <si>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</si>
  <si>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</si>
  <si>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</si>
  <si>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</si>
  <si>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</si>
  <si>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</si>
  <si>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</si>
  <si>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</si>
  <si>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</si>
  <si>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</si>
  <si>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</si>
  <si>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</si>
  <si>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</si>
  <si>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</si>
  <si>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</si>
  <si>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</si>
  <si>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</si>
  <si>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</si>
  <si>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</si>
  <si>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</si>
  <si>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</si>
  <si>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</si>
  <si>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</si>
  <si>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</si>
  <si>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</si>
  <si>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</si>
  <si>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</si>
  <si>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</si>
  <si>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</si>
  <si>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</si>
  <si>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</si>
  <si>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</si>
  <si>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</si>
  <si>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</si>
  <si>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</si>
  <si>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</si>
  <si>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</si>
  <si>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</si>
  <si>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</si>
  <si>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</si>
  <si>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</si>
  <si>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</si>
  <si>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</si>
  <si>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</si>
  <si>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</si>
  <si>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</si>
  <si>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</si>
  <si>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</si>
  <si>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</si>
  <si>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</si>
  <si>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</si>
  <si>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</si>
  <si>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</si>
  <si>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</si>
  <si>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</si>
  <si>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</si>
  <si>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</si>
  <si>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</si>
  <si>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</si>
  <si>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</si>
  <si>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</si>
  <si>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</si>
  <si>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</si>
  <si>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</si>
  <si>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</si>
  <si>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</si>
  <si>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</si>
  <si>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</si>
  <si>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</si>
  <si>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</si>
  <si>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</si>
  <si>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</si>
  <si>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</si>
  <si>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</si>
  <si>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</si>
  <si>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</si>
  <si>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</si>
  <si>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</si>
  <si>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</si>
  <si>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</si>
  <si>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</si>
  <si>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</si>
  <si>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</si>
  <si>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</si>
  <si>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</si>
  <si>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</si>
  <si>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</si>
  <si>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</si>
  <si>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</si>
  <si>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</si>
  <si>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</si>
  <si>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</si>
  <si>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</si>
  <si>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</si>
  <si>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</si>
  <si>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</si>
  <si>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</si>
  <si>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</si>
  <si>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</si>
  <si>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</si>
  <si>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</si>
  <si>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</si>
  <si>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</si>
  <si>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</si>
  <si>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</si>
  <si>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</si>
  <si>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</si>
  <si>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</si>
  <si>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</si>
  <si>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</si>
  <si>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</si>
  <si>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</si>
  <si>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</si>
  <si>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</si>
  <si>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</si>
  <si>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</si>
  <si>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</si>
  <si>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</si>
  <si>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</si>
  <si>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</si>
  <si>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</si>
  <si>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</si>
  <si>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</si>
  <si>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</si>
  <si>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</si>
  <si>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</si>
  <si>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</si>
  <si>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</si>
  <si>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</si>
  <si>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</si>
  <si>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</si>
  <si>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</si>
  <si>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</si>
  <si>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</si>
  <si>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</si>
  <si>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</si>
  <si>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</si>
  <si>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</si>
  <si>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</si>
  <si>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</si>
  <si>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</si>
  <si>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</si>
  <si>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</si>
  <si>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</si>
  <si>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</si>
  <si>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</si>
  <si>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</si>
  <si>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</si>
  <si>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</si>
  <si>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</si>
  <si>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</si>
  <si>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</si>
  <si>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</si>
  <si>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</si>
  <si>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</si>
  <si>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</si>
  <si>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</si>
  <si>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</si>
  <si>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</si>
  <si>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</si>
  <si>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</si>
  <si>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</si>
  <si>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</si>
  <si>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</si>
  <si>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</si>
  <si>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</si>
  <si>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</si>
  <si>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</si>
  <si>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</si>
  <si>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</si>
  <si>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</si>
  <si>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</si>
  <si>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</si>
  <si>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</si>
  <si>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</si>
  <si>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</si>
  <si>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</si>
  <si>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</si>
  <si>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</si>
  <si>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</si>
  <si>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</si>
  <si>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</si>
  <si>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</si>
  <si>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</si>
  <si>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</si>
  <si>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</si>
  <si>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</si>
  <si>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</si>
  <si>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</si>
  <si>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</si>
  <si>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</si>
  <si>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</si>
  <si>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</si>
  <si>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</si>
  <si>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</si>
  <si>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</si>
  <si>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</si>
  <si>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</si>
  <si>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</si>
  <si>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</si>
  <si>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</si>
  <si>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</si>
  <si>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</si>
  <si>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</si>
  <si>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</si>
  <si>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</si>
  <si>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</si>
  <si>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</si>
  <si>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</si>
  <si>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</si>
  <si>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</si>
  <si>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</si>
  <si>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</si>
  <si>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</si>
  <si>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</si>
  <si>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</si>
  <si>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</si>
  <si>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</si>
  <si>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</si>
  <si>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</si>
  <si>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</si>
  <si>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</si>
  <si>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</si>
  <si>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</si>
  <si>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</si>
  <si>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</si>
  <si>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</si>
  <si>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</si>
  <si>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</si>
  <si>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</si>
  <si>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</si>
  <si>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</si>
  <si>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</si>
  <si>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</si>
  <si>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</si>
  <si>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</si>
  <si>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</si>
  <si>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</si>
  <si>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</si>
  <si>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</si>
  <si>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</si>
  <si>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</si>
  <si>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</si>
  <si>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</si>
  <si>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</si>
  <si>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</si>
  <si>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</si>
  <si>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</si>
  <si>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</si>
  <si>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</si>
  <si>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</si>
  <si>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</si>
  <si>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</si>
  <si>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</si>
  <si>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</si>
  <si>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</si>
  <si>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</si>
  <si>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</si>
  <si>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</si>
  <si>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</si>
  <si>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</si>
  <si>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</si>
  <si>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</si>
  <si>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</si>
  <si>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</si>
  <si>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</si>
  <si>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</si>
  <si>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</si>
  <si>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</si>
  <si>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</si>
  <si>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</si>
  <si>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</si>
  <si>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</si>
  <si>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</si>
  <si>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</si>
  <si>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</si>
  <si>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</si>
  <si>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</si>
  <si>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</si>
  <si>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</si>
  <si>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</si>
  <si>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</si>
  <si>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</si>
  <si>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</si>
  <si>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</si>
  <si>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</si>
  <si>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</si>
  <si>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</si>
  <si>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</si>
  <si>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</si>
  <si>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</si>
  <si>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</si>
  <si>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</si>
  <si>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</si>
  <si>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</si>
  <si>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</si>
  <si>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</si>
  <si>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</si>
  <si>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</si>
  <si>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</si>
  <si>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</si>
  <si>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</si>
  <si>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</si>
  <si>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</si>
  <si>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</si>
  <si>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</si>
  <si>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</si>
  <si>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</si>
  <si>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</si>
  <si>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</si>
  <si>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</si>
  <si>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</si>
  <si>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</si>
  <si>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</si>
  <si>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</si>
  <si>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</si>
  <si>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</si>
  <si>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</si>
  <si>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</si>
  <si>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</si>
  <si>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</si>
  <si>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</si>
  <si>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</si>
  <si>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</si>
  <si>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</si>
  <si>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</si>
  <si>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</si>
  <si>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</si>
  <si>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</si>
  <si>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</si>
  <si>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</si>
  <si>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</si>
  <si>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</si>
  <si>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</si>
  <si>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</si>
  <si>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</si>
  <si>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</si>
  <si>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</si>
  <si>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</si>
  <si>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</si>
  <si>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</si>
  <si>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</si>
  <si>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</si>
  <si>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</si>
  <si>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</si>
  <si>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</si>
  <si>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</si>
  <si>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</si>
  <si>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</si>
  <si>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</si>
  <si>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</si>
  <si>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</si>
  <si>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</si>
  <si>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</si>
  <si>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</si>
  <si>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</si>
  <si>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</si>
  <si>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</si>
  <si>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</si>
  <si>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</si>
  <si>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</si>
  <si>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</si>
  <si>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</si>
  <si>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</si>
  <si>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</si>
  <si>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</si>
  <si>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</si>
  <si>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</si>
  <si>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</si>
  <si>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</si>
  <si>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</si>
  <si>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</si>
  <si>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</si>
  <si>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</si>
  <si>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</si>
  <si>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</si>
  <si>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</si>
  <si>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</si>
  <si>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</si>
  <si>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</si>
  <si>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</si>
  <si>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</si>
  <si>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</si>
  <si>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</si>
  <si>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</si>
  <si>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</si>
  <si>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</si>
  <si>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</si>
  <si>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</si>
  <si>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</si>
  <si>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</si>
  <si>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</si>
  <si>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</si>
  <si>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</si>
  <si>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</si>
  <si>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</si>
  <si>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</si>
  <si>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</si>
  <si>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</si>
  <si>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</si>
  <si>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</si>
  <si>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</si>
  <si>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</si>
  <si>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</si>
  <si>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</si>
  <si>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</si>
  <si>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</si>
  <si>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</si>
  <si>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</si>
  <si>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</si>
  <si>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</si>
  <si>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</si>
  <si>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</si>
  <si>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</si>
  <si>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</si>
  <si>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</si>
  <si>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</si>
  <si>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</si>
  <si>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</si>
  <si>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</si>
  <si>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</si>
  <si>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</si>
  <si>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</si>
  <si>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</si>
  <si>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</si>
  <si>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</si>
  <si>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</si>
  <si>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</si>
  <si>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</si>
  <si>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</si>
  <si>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</si>
  <si>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</si>
  <si>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</si>
  <si>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</si>
  <si>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</si>
  <si>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</si>
  <si>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</si>
  <si>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</si>
  <si>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</si>
  <si>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</si>
  <si>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</si>
  <si>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</si>
  <si>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</si>
  <si>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</si>
  <si>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</si>
  <si>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</si>
  <si>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</si>
  <si>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</si>
  <si>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</si>
  <si>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</si>
  <si>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</si>
  <si>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</si>
  <si>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</si>
  <si>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</si>
  <si>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</si>
  <si>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</si>
  <si>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</si>
  <si>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</si>
  <si>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</si>
  <si>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</si>
  <si>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</si>
  <si>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</si>
  <si>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</si>
  <si>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</si>
  <si>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</si>
  <si>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</si>
  <si>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</si>
  <si>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</si>
  <si>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</si>
  <si>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</si>
  <si>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</si>
  <si>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</si>
  <si>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</si>
  <si>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</si>
  <si>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</si>
  <si>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</si>
  <si>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</si>
  <si>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</si>
  <si>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</si>
  <si>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</si>
  <si>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</si>
  <si>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</si>
  <si>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</si>
  <si>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</si>
  <si>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</si>
  <si>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</si>
  <si>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</si>
  <si>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</si>
  <si>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</si>
  <si>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</si>
  <si>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</si>
  <si>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</si>
  <si>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</si>
  <si>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</si>
  <si>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</si>
  <si>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</si>
  <si>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</si>
  <si>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</si>
  <si>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</si>
  <si>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</si>
  <si>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</si>
  <si>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</si>
  <si>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</si>
  <si>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</si>
  <si>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</si>
  <si>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</si>
  <si>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</si>
  <si>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</si>
  <si>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</si>
  <si>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</si>
  <si>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</si>
  <si>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</si>
  <si>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</si>
  <si>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</si>
  <si>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</si>
  <si>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</si>
  <si>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</si>
  <si>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</si>
  <si>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</si>
  <si>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</si>
  <si>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</si>
  <si>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</si>
  <si>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</si>
  <si>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</si>
  <si>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</si>
  <si>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</si>
  <si>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</si>
  <si>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</si>
  <si>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</si>
  <si>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</si>
  <si>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</si>
  <si>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</si>
  <si>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</si>
  <si>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</si>
  <si>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</si>
  <si>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</si>
  <si>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</si>
  <si>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</si>
  <si>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</si>
  <si>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</si>
  <si>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</si>
  <si>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</si>
  <si>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</si>
  <si>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</si>
  <si>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</si>
  <si>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</si>
  <si>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</si>
  <si>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</si>
  <si>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</si>
  <si>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</si>
  <si>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</si>
  <si>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</si>
  <si>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</si>
  <si>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</si>
  <si>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</si>
  <si>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</si>
  <si>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</si>
  <si>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</si>
  <si>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</si>
  <si>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</si>
  <si>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</si>
  <si>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</si>
  <si>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</si>
  <si>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</si>
  <si>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</si>
  <si>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</si>
  <si>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</si>
  <si>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</si>
  <si>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</si>
  <si>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</si>
  <si>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</si>
  <si>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</si>
  <si>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</si>
  <si>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</si>
  <si>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</si>
  <si>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</si>
  <si>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</si>
  <si>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</si>
  <si>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</si>
  <si>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</si>
  <si>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</si>
  <si>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</si>
  <si>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</si>
  <si>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</si>
  <si>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</si>
  <si>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</si>
  <si>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</si>
  <si>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</si>
  <si>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</si>
  <si>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</si>
  <si>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</si>
  <si>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</si>
  <si>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</si>
  <si>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</si>
  <si>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</si>
  <si>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</si>
  <si>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</si>
  <si>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</si>
  <si>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</si>
  <si>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</si>
  <si>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</si>
  <si>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</si>
  <si>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</si>
  <si>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</si>
  <si>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</si>
  <si>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</si>
  <si>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</si>
  <si>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</si>
  <si>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</si>
  <si>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</si>
  <si>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</si>
  <si>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</si>
  <si>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</si>
  <si>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</si>
  <si>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</si>
  <si>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</si>
  <si>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</si>
  <si>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</si>
  <si>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</si>
  <si>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</si>
  <si>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</si>
  <si>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</si>
  <si>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</si>
  <si>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</si>
  <si>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</si>
  <si>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</si>
  <si>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</si>
  <si>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</si>
  <si>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</si>
  <si>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</si>
  <si>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</si>
  <si>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</si>
  <si>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</si>
  <si>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</si>
  <si>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</si>
  <si>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</si>
  <si>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</si>
  <si>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</si>
  <si>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</si>
  <si>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</si>
  <si>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</si>
  <si>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</si>
  <si>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</si>
  <si>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IVANNIA YAHAIRA MAYKAN PONCE ZAVALA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</si>
  <si>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</si>
  <si>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</si>
  <si>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</si>
  <si>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</si>
  <si>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</si>
  <si>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</si>
  <si>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</si>
  <si>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</si>
  <si>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</si>
  <si>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</si>
  <si>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</si>
  <si>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JOAQUIN ZARCEÑO ALAY</t>
  </si>
  <si>
    <t>MANUEL ESTUARDO BERRIOS VELA</t>
  </si>
  <si>
    <t>EDWIN ALEXANDER VILLEDA PORTILLO</t>
  </si>
  <si>
    <t>HECTOR GALILEO LEIVA GUZMÁN</t>
  </si>
  <si>
    <t>GUILLERMO ANTONIO DE LEÓN AGREDA</t>
  </si>
  <si>
    <t>AMNER ADILIO GONZÁLEZ HENÁNDEZ</t>
  </si>
  <si>
    <t>UEP-107-009-029-2026</t>
  </si>
  <si>
    <t>UEP-107-013-029-2026</t>
  </si>
  <si>
    <t>UEP-107-022-029-2026</t>
  </si>
  <si>
    <t>UEP-107-025-029-2026</t>
  </si>
  <si>
    <t>UEP-107-026-029-2026</t>
  </si>
  <si>
    <t>UEP-107-027-029-2026</t>
  </si>
  <si>
    <t>UEP-107-028-029-2026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</si>
  <si>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</si>
  <si>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</si>
  <si>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</si>
  <si>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</si>
  <si>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</si>
  <si>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</si>
  <si>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</si>
  <si>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</si>
  <si>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</si>
  <si>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</si>
  <si>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UEP-107-008-029-2026</t>
  </si>
  <si>
    <t>UEP-107-012-029-2026</t>
  </si>
  <si>
    <t>LIGIA MARÍA HERNANDEZ CAMPOS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</si>
  <si>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</si>
  <si>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</si>
  <si>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</si>
  <si>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</si>
  <si>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</si>
  <si>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</si>
  <si>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</si>
  <si>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JOSÉ ARNOLDO LÓPEZ GARCÍA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</si>
  <si>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</si>
  <si>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</si>
  <si>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</si>
  <si>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</si>
  <si>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</si>
  <si>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</si>
  <si>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ANA MARÍA DEL CID ALARCÓN</t>
  </si>
  <si>
    <t>UEP-107-039-029-2026</t>
  </si>
  <si>
    <t>UEP-107-040-029-2026</t>
  </si>
  <si>
    <t>UEP-107-041-029-2026</t>
  </si>
  <si>
    <t>UEP-107-043-029-2026</t>
  </si>
  <si>
    <t>LESLY GABRIELA PERÉZ LUNA</t>
  </si>
  <si>
    <t>TANIA DESIREÉ GUZMÁN LARA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</si>
  <si>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</si>
  <si>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</si>
  <si>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</si>
  <si>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</si>
  <si>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</si>
  <si>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</si>
  <si>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</si>
  <si>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</si>
  <si>
    <t xml:space="preserve">ENCARGADO: </t>
  </si>
  <si>
    <t>UEP-107-053-029-2026</t>
  </si>
  <si>
    <t>UEP-107-054-029-2026</t>
  </si>
  <si>
    <t>UEP-107-056-029-2026</t>
  </si>
  <si>
    <t>EFRÉN GERARDO REYES ARMAS</t>
  </si>
  <si>
    <t>LUCIA DE JESÚS MARROQUÍN CHACLÁN</t>
  </si>
  <si>
    <t>BAYRÓN BERNABÉ MENDIZABAL GARRIDO</t>
  </si>
  <si>
    <t>14 DE ABRIL  2026</t>
  </si>
  <si>
    <r>
      <rPr>
        <sz val="9"/>
        <color theme="0"/>
        <rFont val="Calibri"/>
        <family val="2"/>
        <scheme val="minor"/>
      </rPr>
      <t>´</t>
    </r>
    <r>
      <rPr>
        <sz val="9"/>
        <color theme="1"/>
        <rFont val="Calibri"/>
        <family val="2"/>
        <scheme val="minor"/>
      </rPr>
      <t>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</si>
</sst>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/>
    </xf>
    <xf numFmtId="168" fontId="37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horizontal="center" vertical="top"/>
    </xf>
    <xf numFmtId="0" fontId="36" fillId="5" borderId="9" xfId="0" applyFont="1" applyFill="1" applyBorder="1" applyAlignment="1">
      <alignment horizontal="center" vertical="top"/>
    </xf>
    <xf numFmtId="0" fontId="38" fillId="5" borderId="0" xfId="0" applyFont="1" applyFill="1" applyBorder="1" applyAlignment="1">
      <alignment horizontal="left" vertical="center"/>
    </xf>
    <xf numFmtId="17" fontId="38" fillId="5" borderId="0" xfId="0" applyNumberFormat="1" applyFont="1" applyFill="1" applyBorder="1" applyAlignment="1">
      <alignment horizontal="left" vertical="center"/>
    </xf>
    <xf numFmtId="0" fontId="38" fillId="5" borderId="0" xfId="0" applyNumberFormat="1" applyFont="1" applyFill="1" applyBorder="1" applyAlignment="1">
      <alignment horizontal="left" vertical="center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47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47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53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47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38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65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53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48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38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40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55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59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35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68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33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48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45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48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69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38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52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61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35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33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40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47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81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69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39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60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44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58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49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40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46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54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60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40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49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65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58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36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77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67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63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63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51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72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58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51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59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59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54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51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49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65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39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58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42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9" zoomScale="145" zoomScaleNormal="145" workbookViewId="0">
      <selection activeCell="O18" sqref="O18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9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6384" width="11.42578125" style="165"/>
  </cols>
  <sheetData>
    <row r="1" spans="1:9" ht="81" customHeight="1" x14ac:dyDescent="0.25">
      <c r="A1" s="173"/>
      <c r="B1" s="174"/>
      <c r="C1" s="175"/>
      <c r="D1" s="175"/>
      <c r="E1" s="187"/>
      <c r="F1" s="175"/>
      <c r="G1" s="181"/>
      <c r="H1" s="181"/>
      <c r="I1" s="164"/>
    </row>
    <row r="2" spans="1:9" ht="12" customHeight="1" x14ac:dyDescent="0.25">
      <c r="A2" s="199" t="s">
        <v>1397</v>
      </c>
      <c r="B2" s="199"/>
      <c r="C2" s="199"/>
      <c r="D2" s="199"/>
      <c r="E2" s="199"/>
      <c r="F2" s="199"/>
      <c r="G2" s="200"/>
      <c r="H2" s="200"/>
      <c r="I2" s="172"/>
    </row>
    <row r="3" spans="1:9" s="171" customFormat="1" ht="12" customHeight="1" x14ac:dyDescent="0.25">
      <c r="A3" s="199" t="s">
        <v>1398</v>
      </c>
      <c r="B3" s="199"/>
      <c r="C3" s="199"/>
      <c r="D3" s="199"/>
      <c r="E3" s="199"/>
      <c r="F3" s="199"/>
      <c r="G3" s="200"/>
      <c r="H3" s="200"/>
      <c r="I3" s="172"/>
    </row>
    <row r="4" spans="1:9" s="171" customFormat="1" ht="12" customHeight="1" x14ac:dyDescent="0.25">
      <c r="A4" s="199" t="s">
        <v>1326</v>
      </c>
      <c r="B4" s="199"/>
      <c r="C4" s="199"/>
      <c r="D4" s="201" t="s">
        <v>1327</v>
      </c>
      <c r="E4" s="201"/>
      <c r="F4" s="199"/>
      <c r="G4" s="200"/>
      <c r="H4" s="200"/>
      <c r="I4" s="172"/>
    </row>
    <row r="5" spans="1:9" s="171" customFormat="1" ht="12" customHeight="1" x14ac:dyDescent="0.25">
      <c r="A5" s="199" t="s">
        <v>1324</v>
      </c>
      <c r="B5" s="199"/>
      <c r="C5" s="199"/>
      <c r="D5" s="202" t="s">
        <v>1325</v>
      </c>
      <c r="E5" s="202"/>
      <c r="F5" s="199"/>
      <c r="G5" s="200"/>
      <c r="H5" s="200"/>
      <c r="I5" s="172"/>
    </row>
    <row r="6" spans="1:9" s="171" customFormat="1" ht="12" customHeight="1" x14ac:dyDescent="0.25">
      <c r="A6" s="199" t="s">
        <v>1399</v>
      </c>
      <c r="B6" s="199"/>
      <c r="C6" s="199"/>
      <c r="D6" s="205" t="s">
        <v>1349</v>
      </c>
      <c r="E6" s="205"/>
      <c r="F6" s="199"/>
      <c r="G6" s="200"/>
      <c r="H6" s="200"/>
      <c r="I6" s="172"/>
    </row>
    <row r="7" spans="1:9" s="171" customFormat="1" ht="12" customHeight="1" x14ac:dyDescent="0.25">
      <c r="A7" s="199" t="s">
        <v>1321</v>
      </c>
      <c r="B7" s="199"/>
      <c r="C7" s="199"/>
      <c r="D7" s="205" t="s">
        <v>1344</v>
      </c>
      <c r="E7" s="205"/>
      <c r="F7" s="199"/>
      <c r="G7" s="200"/>
      <c r="H7" s="200"/>
      <c r="I7" s="172"/>
    </row>
    <row r="8" spans="1:9" s="171" customFormat="1" ht="12" customHeight="1" x14ac:dyDescent="0.25">
      <c r="A8" s="199" t="s">
        <v>1322</v>
      </c>
      <c r="B8" s="199"/>
      <c r="C8" s="199"/>
      <c r="D8" s="205" t="s">
        <v>1406</v>
      </c>
      <c r="E8" s="205"/>
      <c r="F8" s="199"/>
      <c r="G8" s="200"/>
      <c r="H8" s="200"/>
      <c r="I8" s="172"/>
    </row>
    <row r="9" spans="1:9" s="171" customFormat="1" ht="12" customHeight="1" x14ac:dyDescent="0.25">
      <c r="A9" s="199" t="s">
        <v>1323</v>
      </c>
      <c r="B9" s="199"/>
      <c r="C9" s="199"/>
      <c r="D9" s="206" t="s">
        <v>1407</v>
      </c>
      <c r="E9" s="207"/>
      <c r="F9" s="199"/>
      <c r="G9" s="200"/>
      <c r="H9" s="200"/>
      <c r="I9" s="172"/>
    </row>
    <row r="10" spans="1:9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9" s="171" customFormat="1" ht="12" customHeight="1" x14ac:dyDescent="0.25">
      <c r="A11" s="173"/>
      <c r="B11" s="203" t="s">
        <v>1342</v>
      </c>
      <c r="C11" s="203"/>
      <c r="D11" s="203"/>
      <c r="E11" s="203"/>
      <c r="F11" s="203"/>
      <c r="G11" s="203"/>
      <c r="H11" s="203"/>
      <c r="I11" s="172"/>
    </row>
    <row r="12" spans="1:9" ht="8.25" customHeight="1" x14ac:dyDescent="0.25">
      <c r="A12" s="173"/>
      <c r="B12" s="204"/>
      <c r="C12" s="204"/>
      <c r="D12" s="204"/>
      <c r="E12" s="204"/>
      <c r="F12" s="204"/>
      <c r="G12" s="204"/>
      <c r="H12" s="204"/>
      <c r="I12" s="164"/>
    </row>
    <row r="13" spans="1:9" ht="21" customHeight="1" x14ac:dyDescent="0.25">
      <c r="B13" s="169" t="s">
        <v>1316</v>
      </c>
      <c r="C13" s="184" t="s">
        <v>1317</v>
      </c>
      <c r="D13" s="169" t="s">
        <v>1318</v>
      </c>
      <c r="E13" s="188" t="s">
        <v>2</v>
      </c>
      <c r="F13" s="169" t="s">
        <v>1338</v>
      </c>
      <c r="G13" s="178" t="s">
        <v>1320</v>
      </c>
      <c r="H13" s="178" t="s">
        <v>1319</v>
      </c>
      <c r="I13" s="166"/>
    </row>
    <row r="14" spans="1:9" s="171" customFormat="1" x14ac:dyDescent="0.25">
      <c r="B14" s="168">
        <v>1</v>
      </c>
      <c r="C14" s="194" t="s">
        <v>1365</v>
      </c>
      <c r="D14" s="190" t="s">
        <v>1339</v>
      </c>
      <c r="E14" s="191" t="s">
        <v>1328</v>
      </c>
      <c r="F14" s="186">
        <v>11612.9</v>
      </c>
      <c r="G14" s="185">
        <v>12000</v>
      </c>
      <c r="H14" s="179">
        <f>12*G14</f>
        <v>144000</v>
      </c>
    </row>
    <row r="15" spans="1:9" s="171" customFormat="1" x14ac:dyDescent="0.25">
      <c r="B15" s="168">
        <v>2</v>
      </c>
      <c r="C15" s="194" t="s">
        <v>1366</v>
      </c>
      <c r="D15" s="190" t="s">
        <v>1339</v>
      </c>
      <c r="E15" s="198" t="s">
        <v>858</v>
      </c>
      <c r="F15" s="186"/>
      <c r="G15" s="185">
        <v>12000</v>
      </c>
      <c r="H15" s="179">
        <f t="shared" ref="H15:H47" si="0">12*G15</f>
        <v>144000</v>
      </c>
    </row>
    <row r="16" spans="1:9" s="171" customFormat="1" x14ac:dyDescent="0.25">
      <c r="B16" s="168">
        <v>3</v>
      </c>
      <c r="C16" s="194" t="s">
        <v>1367</v>
      </c>
      <c r="D16" s="190" t="s">
        <v>1339</v>
      </c>
      <c r="E16" s="191" t="s">
        <v>1347</v>
      </c>
      <c r="F16" s="186">
        <v>14516.13</v>
      </c>
      <c r="G16" s="185">
        <v>12000</v>
      </c>
      <c r="H16" s="179">
        <f t="shared" si="0"/>
        <v>144000</v>
      </c>
    </row>
    <row r="17" spans="2:9" s="171" customFormat="1" x14ac:dyDescent="0.25">
      <c r="B17" s="168">
        <v>4</v>
      </c>
      <c r="C17" s="194" t="s">
        <v>1350</v>
      </c>
      <c r="D17" s="190" t="s">
        <v>1339</v>
      </c>
      <c r="E17" s="191" t="s">
        <v>1346</v>
      </c>
      <c r="F17" s="186">
        <v>16451.61</v>
      </c>
      <c r="G17" s="185">
        <v>12000</v>
      </c>
      <c r="H17" s="179">
        <f t="shared" si="0"/>
        <v>144000</v>
      </c>
    </row>
    <row r="18" spans="2:9" s="171" customFormat="1" x14ac:dyDescent="0.25">
      <c r="B18" s="168">
        <v>5</v>
      </c>
      <c r="C18" s="194" t="s">
        <v>1371</v>
      </c>
      <c r="D18" s="190" t="s">
        <v>1339</v>
      </c>
      <c r="E18" s="191" t="s">
        <v>620</v>
      </c>
      <c r="F18" s="186"/>
      <c r="G18" s="185">
        <v>14000</v>
      </c>
      <c r="H18" s="179">
        <f t="shared" si="0"/>
        <v>168000</v>
      </c>
    </row>
    <row r="19" spans="2:9" s="171" customFormat="1" x14ac:dyDescent="0.25">
      <c r="B19" s="168">
        <v>6</v>
      </c>
      <c r="C19" s="194" t="s">
        <v>1368</v>
      </c>
      <c r="D19" s="190" t="s">
        <v>1339</v>
      </c>
      <c r="E19" s="191" t="s">
        <v>1332</v>
      </c>
      <c r="F19" s="186">
        <v>17419.349999999999</v>
      </c>
      <c r="G19" s="185">
        <v>21000</v>
      </c>
      <c r="H19" s="179">
        <f t="shared" si="0"/>
        <v>252000</v>
      </c>
    </row>
    <row r="20" spans="2:9" s="171" customFormat="1" x14ac:dyDescent="0.25">
      <c r="B20" s="168">
        <v>7</v>
      </c>
      <c r="C20" s="194" t="s">
        <v>1351</v>
      </c>
      <c r="D20" s="190" t="s">
        <v>1339</v>
      </c>
      <c r="E20" s="191" t="s">
        <v>1369</v>
      </c>
      <c r="F20" s="186">
        <v>17419.349999999999</v>
      </c>
      <c r="G20" s="185">
        <v>21000</v>
      </c>
      <c r="H20" s="179">
        <f t="shared" si="0"/>
        <v>252000</v>
      </c>
    </row>
    <row r="21" spans="2:9" s="171" customFormat="1" x14ac:dyDescent="0.25">
      <c r="B21" s="168">
        <v>8</v>
      </c>
      <c r="C21" s="194" t="s">
        <v>1370</v>
      </c>
      <c r="D21" s="190" t="s">
        <v>1339</v>
      </c>
      <c r="E21" s="191" t="s">
        <v>1333</v>
      </c>
      <c r="F21" s="186">
        <v>9677.42</v>
      </c>
      <c r="G21" s="185">
        <v>25000</v>
      </c>
      <c r="H21" s="179">
        <f t="shared" si="0"/>
        <v>300000</v>
      </c>
    </row>
    <row r="22" spans="2:9" s="171" customFormat="1" x14ac:dyDescent="0.25">
      <c r="B22" s="168">
        <v>9</v>
      </c>
      <c r="C22" s="194" t="s">
        <v>1372</v>
      </c>
      <c r="D22" s="190" t="s">
        <v>1339</v>
      </c>
      <c r="E22" s="191" t="s">
        <v>1329</v>
      </c>
      <c r="F22" s="186">
        <v>19354.84</v>
      </c>
      <c r="G22" s="185">
        <v>15000</v>
      </c>
      <c r="H22" s="179">
        <f t="shared" si="0"/>
        <v>180000</v>
      </c>
    </row>
    <row r="23" spans="2:9" s="171" customFormat="1" x14ac:dyDescent="0.25">
      <c r="B23" s="168">
        <v>10</v>
      </c>
      <c r="C23" s="194" t="s">
        <v>1373</v>
      </c>
      <c r="D23" s="190" t="s">
        <v>1339</v>
      </c>
      <c r="E23" s="191" t="s">
        <v>959</v>
      </c>
      <c r="F23" s="186">
        <v>19354.84</v>
      </c>
      <c r="G23" s="185">
        <v>15000</v>
      </c>
      <c r="H23" s="179">
        <f t="shared" si="0"/>
        <v>180000</v>
      </c>
    </row>
    <row r="24" spans="2:9" s="171" customFormat="1" x14ac:dyDescent="0.25">
      <c r="B24" s="168">
        <v>11</v>
      </c>
      <c r="C24" s="194" t="s">
        <v>1352</v>
      </c>
      <c r="D24" s="190" t="s">
        <v>1339</v>
      </c>
      <c r="E24" s="191" t="s">
        <v>1374</v>
      </c>
      <c r="F24" s="186">
        <v>24193.55</v>
      </c>
      <c r="G24" s="185">
        <v>16000</v>
      </c>
      <c r="H24" s="179">
        <f t="shared" si="0"/>
        <v>192000</v>
      </c>
    </row>
    <row r="25" spans="2:9" s="171" customFormat="1" x14ac:dyDescent="0.25">
      <c r="B25" s="168">
        <v>12</v>
      </c>
      <c r="C25" s="194" t="s">
        <v>1375</v>
      </c>
      <c r="D25" s="190" t="s">
        <v>1339</v>
      </c>
      <c r="E25" s="191" t="s">
        <v>1341</v>
      </c>
      <c r="F25" s="186">
        <v>13548.39</v>
      </c>
      <c r="G25" s="185">
        <v>16000</v>
      </c>
      <c r="H25" s="179">
        <f t="shared" si="0"/>
        <v>192000</v>
      </c>
    </row>
    <row r="26" spans="2:9" s="171" customFormat="1" x14ac:dyDescent="0.25">
      <c r="B26" s="168">
        <v>13</v>
      </c>
      <c r="C26" s="194" t="s">
        <v>1353</v>
      </c>
      <c r="D26" s="190" t="s">
        <v>1339</v>
      </c>
      <c r="E26" s="191" t="s">
        <v>1330</v>
      </c>
      <c r="F26" s="186">
        <v>11612.9</v>
      </c>
      <c r="G26" s="185">
        <v>17000</v>
      </c>
      <c r="H26" s="179">
        <f t="shared" si="0"/>
        <v>204000</v>
      </c>
    </row>
    <row r="27" spans="2:9" x14ac:dyDescent="0.25">
      <c r="B27" s="168">
        <v>14</v>
      </c>
      <c r="C27" s="194" t="s">
        <v>1354</v>
      </c>
      <c r="D27" s="190" t="s">
        <v>1339</v>
      </c>
      <c r="E27" s="191" t="s">
        <v>1376</v>
      </c>
      <c r="F27" s="186">
        <v>13548.39</v>
      </c>
      <c r="G27" s="185">
        <v>18000</v>
      </c>
      <c r="H27" s="179">
        <f t="shared" si="0"/>
        <v>216000</v>
      </c>
    </row>
    <row r="28" spans="2:9" x14ac:dyDescent="0.25">
      <c r="B28" s="168">
        <v>15</v>
      </c>
      <c r="C28" s="194" t="s">
        <v>1355</v>
      </c>
      <c r="D28" s="190" t="s">
        <v>1339</v>
      </c>
      <c r="E28" s="191" t="s">
        <v>336</v>
      </c>
      <c r="F28" s="186">
        <v>13548.39</v>
      </c>
      <c r="G28" s="185">
        <v>20000</v>
      </c>
      <c r="H28" s="179">
        <f t="shared" si="0"/>
        <v>240000</v>
      </c>
    </row>
    <row r="29" spans="2:9" x14ac:dyDescent="0.25">
      <c r="B29" s="168">
        <v>16</v>
      </c>
      <c r="C29" s="194" t="s">
        <v>1356</v>
      </c>
      <c r="D29" s="190" t="s">
        <v>1339</v>
      </c>
      <c r="E29" s="191" t="s">
        <v>1377</v>
      </c>
      <c r="F29" s="186">
        <f>15000/31*30</f>
        <v>14516.129032258064</v>
      </c>
      <c r="G29" s="185">
        <v>12000</v>
      </c>
      <c r="H29" s="179">
        <f t="shared" si="0"/>
        <v>144000</v>
      </c>
    </row>
    <row r="30" spans="2:9" x14ac:dyDescent="0.25">
      <c r="B30" s="168">
        <v>17</v>
      </c>
      <c r="C30" s="194" t="s">
        <v>1378</v>
      </c>
      <c r="D30" s="190" t="s">
        <v>1339</v>
      </c>
      <c r="E30" s="191" t="s">
        <v>1345</v>
      </c>
      <c r="F30" s="186">
        <v>11612.9</v>
      </c>
      <c r="G30" s="185">
        <v>14000</v>
      </c>
      <c r="H30" s="179">
        <f t="shared" si="0"/>
        <v>168000</v>
      </c>
      <c r="I30" s="195"/>
    </row>
    <row r="31" spans="2:9" x14ac:dyDescent="0.25">
      <c r="B31" s="168">
        <v>18</v>
      </c>
      <c r="C31" s="194" t="s">
        <v>1379</v>
      </c>
      <c r="D31" s="190" t="s">
        <v>1339</v>
      </c>
      <c r="E31" s="191" t="s">
        <v>1340</v>
      </c>
      <c r="F31" s="186">
        <f>15000/31*30</f>
        <v>14516.129032258064</v>
      </c>
      <c r="G31" s="185">
        <v>20000</v>
      </c>
      <c r="H31" s="179">
        <f>12*G31</f>
        <v>240000</v>
      </c>
    </row>
    <row r="32" spans="2:9" x14ac:dyDescent="0.25">
      <c r="B32" s="168">
        <v>19</v>
      </c>
      <c r="C32" s="194" t="s">
        <v>1357</v>
      </c>
      <c r="D32" s="190" t="s">
        <v>1339</v>
      </c>
      <c r="E32" s="191" t="s">
        <v>1343</v>
      </c>
      <c r="F32" s="186">
        <v>10645.16</v>
      </c>
      <c r="G32" s="185">
        <v>11000</v>
      </c>
      <c r="H32" s="179">
        <f>12*G32</f>
        <v>132000</v>
      </c>
    </row>
    <row r="33" spans="2:8" s="171" customFormat="1" x14ac:dyDescent="0.25">
      <c r="B33" s="168">
        <v>20</v>
      </c>
      <c r="C33" s="194" t="s">
        <v>1358</v>
      </c>
      <c r="D33" s="190" t="s">
        <v>1339</v>
      </c>
      <c r="E33" s="191" t="s">
        <v>1334</v>
      </c>
      <c r="F33" s="186">
        <v>10645.16</v>
      </c>
      <c r="G33" s="185">
        <v>12000</v>
      </c>
      <c r="H33" s="179">
        <f t="shared" si="0"/>
        <v>144000</v>
      </c>
    </row>
    <row r="34" spans="2:8" s="171" customFormat="1" x14ac:dyDescent="0.25">
      <c r="B34" s="168">
        <v>21</v>
      </c>
      <c r="C34" s="194" t="s">
        <v>1380</v>
      </c>
      <c r="D34" s="190" t="s">
        <v>1339</v>
      </c>
      <c r="E34" s="191" t="s">
        <v>1382</v>
      </c>
      <c r="F34" s="186">
        <v>13548.39</v>
      </c>
      <c r="G34" s="185">
        <v>12000</v>
      </c>
      <c r="H34" s="179">
        <f t="shared" si="0"/>
        <v>144000</v>
      </c>
    </row>
    <row r="35" spans="2:8" x14ac:dyDescent="0.25">
      <c r="B35" s="168">
        <v>22</v>
      </c>
      <c r="C35" s="194" t="s">
        <v>1381</v>
      </c>
      <c r="D35" s="190" t="s">
        <v>1339</v>
      </c>
      <c r="E35" s="191" t="s">
        <v>1335</v>
      </c>
      <c r="F35" s="186">
        <v>19354.84</v>
      </c>
      <c r="G35" s="185">
        <v>12000</v>
      </c>
      <c r="H35" s="179">
        <f t="shared" si="0"/>
        <v>144000</v>
      </c>
    </row>
    <row r="36" spans="2:8" x14ac:dyDescent="0.25">
      <c r="B36" s="168">
        <v>23</v>
      </c>
      <c r="C36" s="196" t="s">
        <v>1359</v>
      </c>
      <c r="D36" s="190" t="s">
        <v>1339</v>
      </c>
      <c r="E36" s="191" t="s">
        <v>1383</v>
      </c>
      <c r="F36" s="186">
        <v>18571.43</v>
      </c>
      <c r="G36" s="185">
        <v>20000</v>
      </c>
      <c r="H36" s="179">
        <f t="shared" si="0"/>
        <v>240000</v>
      </c>
    </row>
    <row r="37" spans="2:8" s="171" customFormat="1" x14ac:dyDescent="0.25">
      <c r="B37" s="168">
        <v>24</v>
      </c>
      <c r="C37" s="194" t="s">
        <v>1385</v>
      </c>
      <c r="D37" s="190" t="s">
        <v>1339</v>
      </c>
      <c r="E37" s="191" t="s">
        <v>1384</v>
      </c>
      <c r="F37" s="186"/>
      <c r="G37" s="185">
        <v>15000</v>
      </c>
      <c r="H37" s="179">
        <f t="shared" si="0"/>
        <v>180000</v>
      </c>
    </row>
    <row r="38" spans="2:8" s="171" customFormat="1" x14ac:dyDescent="0.25">
      <c r="B38" s="168">
        <v>25</v>
      </c>
      <c r="C38" s="194" t="s">
        <v>1386</v>
      </c>
      <c r="D38" s="190" t="s">
        <v>1339</v>
      </c>
      <c r="E38" s="191" t="s">
        <v>1331</v>
      </c>
      <c r="F38" s="186"/>
      <c r="G38" s="185">
        <v>20000</v>
      </c>
      <c r="H38" s="179">
        <f t="shared" si="0"/>
        <v>240000</v>
      </c>
    </row>
    <row r="39" spans="2:8" x14ac:dyDescent="0.25">
      <c r="B39" s="168">
        <v>26</v>
      </c>
      <c r="C39" s="194" t="s">
        <v>1387</v>
      </c>
      <c r="D39" s="190" t="s">
        <v>1339</v>
      </c>
      <c r="E39" s="191" t="s">
        <v>1348</v>
      </c>
      <c r="F39" s="186">
        <f>10000/31*30</f>
        <v>9677.4193548387084</v>
      </c>
      <c r="G39" s="185">
        <v>15000</v>
      </c>
      <c r="H39" s="179">
        <f t="shared" si="0"/>
        <v>180000</v>
      </c>
    </row>
    <row r="40" spans="2:8" x14ac:dyDescent="0.25">
      <c r="B40" s="168">
        <v>27</v>
      </c>
      <c r="C40" s="194" t="s">
        <v>1360</v>
      </c>
      <c r="D40" s="190" t="s">
        <v>1339</v>
      </c>
      <c r="E40" s="191" t="s">
        <v>1389</v>
      </c>
      <c r="F40" s="186">
        <v>19354.84</v>
      </c>
      <c r="G40" s="185">
        <v>12000</v>
      </c>
      <c r="H40" s="179">
        <f t="shared" si="0"/>
        <v>144000</v>
      </c>
    </row>
    <row r="41" spans="2:8" s="171" customFormat="1" x14ac:dyDescent="0.25">
      <c r="B41" s="168">
        <v>28</v>
      </c>
      <c r="C41" s="194" t="s">
        <v>1388</v>
      </c>
      <c r="D41" s="190" t="s">
        <v>1339</v>
      </c>
      <c r="E41" s="191" t="s">
        <v>1390</v>
      </c>
      <c r="F41" s="186"/>
      <c r="G41" s="185">
        <v>15000</v>
      </c>
      <c r="H41" s="179">
        <f t="shared" si="0"/>
        <v>180000</v>
      </c>
    </row>
    <row r="42" spans="2:8" x14ac:dyDescent="0.25">
      <c r="B42" s="168">
        <v>29</v>
      </c>
      <c r="C42" s="194" t="s">
        <v>1391</v>
      </c>
      <c r="D42" s="190" t="s">
        <v>1339</v>
      </c>
      <c r="E42" s="191" t="s">
        <v>1392</v>
      </c>
      <c r="G42" s="185">
        <v>10000</v>
      </c>
      <c r="H42" s="179">
        <f t="shared" si="0"/>
        <v>120000</v>
      </c>
    </row>
    <row r="43" spans="2:8" x14ac:dyDescent="0.25">
      <c r="B43" s="168">
        <v>30</v>
      </c>
      <c r="C43" s="194" t="s">
        <v>1361</v>
      </c>
      <c r="D43" s="190" t="s">
        <v>1339</v>
      </c>
      <c r="E43" s="191" t="s">
        <v>1393</v>
      </c>
      <c r="G43" s="185">
        <v>10000</v>
      </c>
      <c r="H43" s="179">
        <f t="shared" si="0"/>
        <v>120000</v>
      </c>
    </row>
    <row r="44" spans="2:8" x14ac:dyDescent="0.25">
      <c r="B44" s="168">
        <v>31</v>
      </c>
      <c r="C44" s="194" t="s">
        <v>1362</v>
      </c>
      <c r="D44" s="190" t="s">
        <v>1339</v>
      </c>
      <c r="E44" s="191" t="s">
        <v>1394</v>
      </c>
      <c r="G44" s="185">
        <v>15000</v>
      </c>
      <c r="H44" s="179">
        <f t="shared" si="0"/>
        <v>180000</v>
      </c>
    </row>
    <row r="45" spans="2:8" x14ac:dyDescent="0.25">
      <c r="B45" s="168">
        <v>32</v>
      </c>
      <c r="C45" s="197" t="s">
        <v>1363</v>
      </c>
      <c r="D45" s="192" t="s">
        <v>1339</v>
      </c>
      <c r="E45" s="191" t="s">
        <v>1336</v>
      </c>
      <c r="G45" s="193">
        <v>15000</v>
      </c>
      <c r="H45" s="179">
        <f t="shared" si="0"/>
        <v>180000</v>
      </c>
    </row>
    <row r="46" spans="2:8" s="171" customFormat="1" ht="11.25" customHeight="1" x14ac:dyDescent="0.25">
      <c r="B46" s="168">
        <v>33</v>
      </c>
      <c r="C46" s="197" t="s">
        <v>1395</v>
      </c>
      <c r="D46" s="192" t="s">
        <v>1339</v>
      </c>
      <c r="E46" s="191" t="s">
        <v>1396</v>
      </c>
      <c r="G46" s="193">
        <v>14000</v>
      </c>
      <c r="H46" s="179">
        <f t="shared" si="0"/>
        <v>168000</v>
      </c>
    </row>
    <row r="47" spans="2:8" s="171" customFormat="1" ht="11.25" customHeight="1" x14ac:dyDescent="0.25">
      <c r="B47" s="168">
        <v>34</v>
      </c>
      <c r="C47" s="197" t="s">
        <v>1364</v>
      </c>
      <c r="D47" s="192" t="s">
        <v>1339</v>
      </c>
      <c r="E47" s="191" t="s">
        <v>1337</v>
      </c>
      <c r="G47" s="193">
        <v>20000</v>
      </c>
      <c r="H47" s="179">
        <f t="shared" si="0"/>
        <v>240000</v>
      </c>
    </row>
    <row r="48" spans="2:8" s="171" customFormat="1" ht="11.25" customHeight="1" x14ac:dyDescent="0.25">
      <c r="B48" s="168">
        <v>35</v>
      </c>
      <c r="C48" s="197" t="s">
        <v>1400</v>
      </c>
      <c r="D48" s="192" t="s">
        <v>1339</v>
      </c>
      <c r="E48" s="191" t="s">
        <v>1403</v>
      </c>
      <c r="G48" s="193">
        <v>6964.29</v>
      </c>
      <c r="H48" s="179">
        <f>6964.29+15000+15000+7258.06</f>
        <v>44222.35</v>
      </c>
    </row>
    <row r="49" spans="2:8" s="171" customFormat="1" ht="11.25" customHeight="1" x14ac:dyDescent="0.25">
      <c r="B49" s="168">
        <v>36</v>
      </c>
      <c r="C49" s="197" t="s">
        <v>1401</v>
      </c>
      <c r="D49" s="192" t="s">
        <v>1339</v>
      </c>
      <c r="E49" s="191" t="s">
        <v>1404</v>
      </c>
      <c r="G49" s="193">
        <v>6964.29</v>
      </c>
      <c r="H49" s="179">
        <f>6964.29+30000+7258.06</f>
        <v>44222.35</v>
      </c>
    </row>
    <row r="50" spans="2:8" s="171" customFormat="1" ht="11.25" customHeight="1" x14ac:dyDescent="0.25">
      <c r="B50" s="168">
        <v>37</v>
      </c>
      <c r="C50" s="194" t="s">
        <v>1402</v>
      </c>
      <c r="D50" s="190" t="s">
        <v>1339</v>
      </c>
      <c r="E50" s="191" t="s">
        <v>1405</v>
      </c>
      <c r="G50" s="185">
        <v>14516.13</v>
      </c>
      <c r="H50" s="179">
        <f>2*15000+14516.13</f>
        <v>44516.13</v>
      </c>
    </row>
  </sheetData>
  <mergeCells count="5">
    <mergeCell ref="B11:H12"/>
    <mergeCell ref="D6:E6"/>
    <mergeCell ref="D7:E7"/>
    <mergeCell ref="D8:E8"/>
    <mergeCell ref="D9:E9"/>
  </mergeCells>
  <printOptions horizontalCentered="1" verticalCentered="1"/>
  <pageMargins left="0.78740157480314965" right="0.78740157480314965" top="0.19685039370078741" bottom="1.7716535433070868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39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2026-04-14T15:09:31Z</cp:lastPrinted>
  <dcterms:created xsi:type="dcterms:W3CDTF">2020-09-05T17:18:06Z</dcterms:created>
  <dcterms:modified xsi:type="dcterms:W3CDTF">2026-04-14T15:09:40Z</dcterms:modified>
</cp:coreProperties>
</file>