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3\INFORMES POR LEY  PED 2023\INFORME  ART 10 Y 11 DECRETO 57  LEY ACCESO INFORMACION PUBLICA\Programa Empleo Digno noviembre 2023\"/>
    </mc:Choice>
  </mc:AlternateContent>
  <xr:revisionPtr revIDLastSave="0" documentId="13_ncr:1_{AAED0DDA-97D0-4F2A-8104-DCF4A957D394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9" l="1"/>
  <c r="O33" i="9"/>
  <c r="H33" i="9"/>
  <c r="O22" i="9"/>
  <c r="Q22" i="9" s="1"/>
  <c r="O32" i="9"/>
  <c r="Q32" i="9" s="1"/>
  <c r="O31" i="9"/>
  <c r="O30" i="9"/>
  <c r="Q30" i="9" s="1"/>
  <c r="O16" i="9"/>
  <c r="O18" i="9"/>
  <c r="Q18" i="9" s="1"/>
  <c r="R25" i="9" l="1"/>
  <c r="R29" i="9" s="1"/>
  <c r="R33" i="9" s="1"/>
  <c r="P25" i="9"/>
  <c r="P29" i="9" s="1"/>
  <c r="P33" i="9" s="1"/>
  <c r="N25" i="9"/>
  <c r="N29" i="9" s="1"/>
  <c r="N33" i="9" s="1"/>
  <c r="M25" i="9"/>
  <c r="M29" i="9" s="1"/>
  <c r="M33" i="9" s="1"/>
  <c r="L25" i="9"/>
  <c r="L29" i="9" s="1"/>
  <c r="K25" i="9"/>
  <c r="K29" i="9" s="1"/>
  <c r="K33" i="9" s="1"/>
  <c r="J25" i="9"/>
  <c r="J29" i="9" s="1"/>
  <c r="J33" i="9" s="1"/>
  <c r="I25" i="9"/>
  <c r="I29" i="9" s="1"/>
  <c r="I33" i="9" s="1"/>
  <c r="G25" i="9"/>
  <c r="G29" i="9" s="1"/>
  <c r="G33" i="9" s="1"/>
  <c r="F25" i="9"/>
  <c r="F29" i="9" s="1"/>
  <c r="F33" i="9" s="1"/>
  <c r="H24" i="9"/>
  <c r="H25" i="9" s="1"/>
  <c r="O24" i="9" l="1"/>
  <c r="Q24" i="9" s="1"/>
  <c r="Q31" i="9"/>
  <c r="L33" i="9"/>
  <c r="H29" i="9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O25" i="9"/>
  <c r="O29" i="9" s="1"/>
  <c r="Q29" i="9"/>
</calcChain>
</file>

<file path=xl/sharedStrings.xml><?xml version="1.0" encoding="utf-8"?>
<sst xmlns="http://schemas.openxmlformats.org/spreadsheetml/2006/main" count="88" uniqueCount="59">
  <si>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</si>
  <si>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</si>
  <si>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</si>
  <si>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</si>
  <si>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</si>
  <si>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</si>
  <si>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</si>
  <si>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</si>
  <si>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</si>
  <si>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</si>
  <si>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</si>
  <si>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</si>
  <si>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</si>
  <si>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</si>
  <si>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</si>
  <si>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</si>
  <si>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</si>
  <si>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</si>
  <si>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</si>
  <si>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</si>
  <si>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</si>
  <si>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</si>
  <si>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</si>
  <si>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</si>
  <si>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</si>
  <si>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</si>
  <si>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</si>
  <si>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</si>
  <si>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</si>
  <si>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</si>
  <si>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</si>
  <si>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</si>
  <si>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</si>
  <si>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</si>
  <si>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Walda Ludvina  Arresis Duarte</t>
  </si>
  <si>
    <t>Asesor Fortalecimiento  Sistema Nacional de Formación laboral . MINEDUC</t>
  </si>
  <si>
    <t xml:space="preserve">Sara Elisabeth Estrada Alvarado 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</si>
  <si>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</si>
  <si>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</si>
  <si>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</si>
  <si>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</si>
  <si>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</si>
  <si>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</si>
  <si>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</si>
  <si>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</si>
  <si>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 xml:space="preserve">Monica Gramajo </t>
  </si>
  <si>
    <t>Asesor encargado de asunstos con INTECAP</t>
  </si>
  <si>
    <t>Claudia Ruiz</t>
  </si>
  <si>
    <t>Asesor técnicos seguimiento contratos SDE/ MINECO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</si>
  <si>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</si>
  <si>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</si>
  <si>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</si>
  <si>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8:00   a  16:00 hrs.</t>
    </r>
  </si>
  <si>
    <r>
      <t>TELÉFONO:</t>
    </r>
    <r>
      <rPr>
        <sz val="12"/>
        <rFont val="Calibri"/>
        <family val="2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</si>
  <si>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</si>
  <si>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</si>
  <si>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</si>
  <si>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r>
      <t xml:space="preserve">FECHA DE ACTUALIZACIÓN:   </t>
    </r>
    <r>
      <rPr>
        <sz val="12"/>
        <rFont val="Calibri"/>
        <family val="2"/>
      </rPr>
      <t xml:space="preserve">       06 DE DICIEMBRE DE 2023</t>
    </r>
  </si>
  <si>
    <t>CORRESPONDE AL MES DE:              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</si>
</sst>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7"/>
      <name val="Calibri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2" fillId="0" borderId="1" xfId="0" applyNumberFormat="1" applyFont="1" applyBorder="1"/>
    <xf numFmtId="0" fontId="13" fillId="2" borderId="1" xfId="0" applyFont="1" applyFill="1" applyBorder="1" applyAlignment="1">
      <alignment horizontal="justify" vertical="top" wrapText="1"/>
    </xf>
    <xf numFmtId="2" fontId="13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3"/>
  <sheetViews>
    <sheetView showGridLines="0" tabSelected="1" topLeftCell="A20" zoomScale="80" zoomScaleNormal="80" workbookViewId="0">
      <selection activeCell="A28" sqref="A28:R28"/>
    </sheetView>
  </sheetViews>
  <sheetFormatPr baseColWidth="10" defaultRowHeight="15" x14ac:dyDescent="0.25"/>
  <cols>
    <col min="1" max="1" width="3.7109375" style="2" customWidth="1"/>
    <col min="2" max="2" width="7.7109375" style="1" customWidth="1"/>
    <col min="3" max="3" width="20" style="2" customWidth="1"/>
    <col min="4" max="4" width="19.28515625" style="2" customWidth="1"/>
    <col min="5" max="5" width="23.28515625" style="2" customWidth="1"/>
    <col min="6" max="6" width="7.28515625" style="2" customWidth="1"/>
    <col min="7" max="7" width="11.42578125" style="2" customWidth="1"/>
    <col min="8" max="8" width="11.5703125" style="2" customWidth="1"/>
    <col min="9" max="9" width="13.28515625" style="2" customWidth="1"/>
    <col min="10" max="14" width="11" style="2" customWidth="1"/>
    <col min="15" max="15" width="12.140625" style="2" customWidth="1"/>
    <col min="16" max="16" width="9.7109375" style="2" customWidth="1"/>
    <col min="17" max="17" width="13.7109375" style="2" customWidth="1"/>
    <col min="18" max="18" width="9.42578125" style="2" customWidth="1"/>
    <col min="19" max="16384" width="11.42578125" style="2"/>
  </cols>
  <sheetData>
    <row r="1" spans="1:18" x14ac:dyDescent="0.25">
      <c r="A1" s="22" t="s">
        <v>28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ht="15.75" x14ac:dyDescent="0.25">
      <c r="A3" s="3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15.75" x14ac:dyDescent="0.25">
      <c r="A4" s="3" t="s">
        <v>51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ht="15.75" x14ac:dyDescent="0.25">
      <c r="A5" s="3" t="s">
        <v>56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15.75" customHeight="1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  <c r="P6" s="6"/>
      <c r="Q6" s="6"/>
      <c r="R6" s="7"/>
    </row>
    <row r="7" spans="1:18" ht="15.75" x14ac:dyDescent="0.25">
      <c r="A7" s="3" t="s">
        <v>53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ht="15.75" x14ac:dyDescent="0.25">
      <c r="A8" s="3" t="s">
        <v>55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8" ht="15.75" x14ac:dyDescent="0.25">
      <c r="A9" s="3" t="s">
        <v>54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ht="15.75" x14ac:dyDescent="0.25">
      <c r="A10" s="3" t="s">
        <v>57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8" ht="15.75" x14ac:dyDescent="0.25">
      <c r="A11" s="3" t="s">
        <v>58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8" ht="14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9"/>
      <c r="P12" s="9"/>
      <c r="Q12" s="9"/>
      <c r="R12" s="9"/>
    </row>
    <row r="13" spans="1:18" ht="14.25" customHeight="1" x14ac:dyDescent="0.25">
      <c r="A13" s="30" t="s">
        <v>27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" customHeight="1" x14ac:dyDescent="0.25">
      <c r="A14" s="29" t="s">
        <v>33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72.75" customHeight="1" x14ac:dyDescent="0.25">
      <c r="A15" s="31" t="s">
        <v>2</v>
      </c>
      <c r="B15" s="31" t="s">
        <v>3</v>
      </c>
      <c r="C15" s="32" t="s">
        <v>14</v>
      </c>
      <c r="D15" s="31" t="s">
        <v>0</v>
      </c>
      <c r="E15" s="31" t="s">
        <v>1</v>
      </c>
      <c r="F15" s="33" t="s">
        <v>13</v>
      </c>
      <c r="G15" s="33" t="s">
        <v>4</v>
      </c>
      <c r="H15" s="33" t="s">
        <v>7</v>
      </c>
      <c r="I15" s="33" t="s">
        <v>40</v>
      </c>
      <c r="J15" s="33" t="s">
        <v>5</v>
      </c>
      <c r="K15" s="33" t="s">
        <v>6</v>
      </c>
      <c r="L15" s="33" t="s">
        <v>26</v>
      </c>
      <c r="M15" s="33" t="s">
        <v>12</v>
      </c>
      <c r="N15" s="33" t="s">
        <v>15</v>
      </c>
      <c r="O15" s="33" t="s">
        <v>8</v>
      </c>
      <c r="P15" s="33" t="s">
        <v>9</v>
      </c>
      <c r="Q15" s="33" t="s">
        <v>10</v>
      </c>
      <c r="R15" s="33" t="s">
        <v>11</v>
      </c>
    </row>
    <row r="16" spans="1:18" ht="34.5" customHeight="1" x14ac:dyDescent="0.25">
      <c r="A16" s="10">
        <v>1</v>
      </c>
      <c r="B16" s="10">
        <v>81</v>
      </c>
      <c r="C16" s="11" t="s">
        <v>17</v>
      </c>
      <c r="D16" s="12" t="s">
        <v>21</v>
      </c>
      <c r="E16" s="13" t="s">
        <v>24</v>
      </c>
      <c r="F16" s="14"/>
      <c r="G16" s="14"/>
      <c r="H16" s="14">
        <v>5000</v>
      </c>
      <c r="I16" s="14"/>
      <c r="J16" s="14"/>
      <c r="K16" s="14"/>
      <c r="L16" s="14"/>
      <c r="M16" s="14"/>
      <c r="N16" s="14"/>
      <c r="O16" s="14">
        <f>SUM(F16:N16)</f>
        <v>5000</v>
      </c>
      <c r="P16" s="14"/>
      <c r="Q16" s="14">
        <f t="shared" ref="Q16:Q23" si="0">+O16-P16</f>
        <v>5000</v>
      </c>
      <c r="R16" s="14"/>
    </row>
    <row r="17" spans="1:18" ht="34.5" customHeight="1" x14ac:dyDescent="0.25">
      <c r="A17" s="10">
        <v>2</v>
      </c>
      <c r="B17" s="10">
        <v>81</v>
      </c>
      <c r="C17" s="11" t="s">
        <v>41</v>
      </c>
      <c r="D17" s="12" t="s">
        <v>25</v>
      </c>
      <c r="E17" s="13" t="s">
        <v>24</v>
      </c>
      <c r="F17" s="14"/>
      <c r="G17" s="14"/>
      <c r="H17" s="14">
        <v>6500</v>
      </c>
      <c r="I17" s="14"/>
      <c r="J17" s="14"/>
      <c r="K17" s="14"/>
      <c r="L17" s="14"/>
      <c r="M17" s="14"/>
      <c r="N17" s="14"/>
      <c r="O17" s="14">
        <f>SUM(F17:N17)</f>
        <v>6500</v>
      </c>
      <c r="P17" s="14"/>
      <c r="Q17" s="14">
        <f>+O17-P17</f>
        <v>6500</v>
      </c>
      <c r="R17" s="14"/>
    </row>
    <row r="18" spans="1:18" ht="34.5" customHeight="1" x14ac:dyDescent="0.25">
      <c r="A18" s="10">
        <v>3</v>
      </c>
      <c r="B18" s="10">
        <v>81</v>
      </c>
      <c r="C18" s="11" t="s">
        <v>16</v>
      </c>
      <c r="D18" s="12" t="s">
        <v>29</v>
      </c>
      <c r="E18" s="13" t="s">
        <v>24</v>
      </c>
      <c r="F18" s="14"/>
      <c r="G18" s="14"/>
      <c r="H18" s="14">
        <v>9000</v>
      </c>
      <c r="I18" s="14"/>
      <c r="J18" s="14"/>
      <c r="K18" s="14"/>
      <c r="L18" s="14"/>
      <c r="M18" s="14"/>
      <c r="N18" s="14"/>
      <c r="O18" s="14">
        <f>SUM(F18:N18)</f>
        <v>9000</v>
      </c>
      <c r="P18" s="14"/>
      <c r="Q18" s="14">
        <f>+O18-P18</f>
        <v>9000</v>
      </c>
      <c r="R18" s="14"/>
    </row>
    <row r="19" spans="1:18" ht="44.25" customHeight="1" x14ac:dyDescent="0.25">
      <c r="A19" s="10">
        <v>4</v>
      </c>
      <c r="B19" s="10">
        <v>81</v>
      </c>
      <c r="C19" s="11" t="s">
        <v>18</v>
      </c>
      <c r="D19" s="12" t="s">
        <v>22</v>
      </c>
      <c r="E19" s="13" t="s">
        <v>24</v>
      </c>
      <c r="F19" s="14"/>
      <c r="G19" s="14"/>
      <c r="H19" s="14">
        <v>10000</v>
      </c>
      <c r="I19" s="14"/>
      <c r="J19" s="14"/>
      <c r="K19" s="14"/>
      <c r="L19" s="14"/>
      <c r="M19" s="14"/>
      <c r="N19" s="14"/>
      <c r="O19" s="14">
        <f t="shared" ref="O19:O23" si="1">SUM(F19:N19)</f>
        <v>10000</v>
      </c>
      <c r="P19" s="14"/>
      <c r="Q19" s="14">
        <f t="shared" si="0"/>
        <v>10000</v>
      </c>
      <c r="R19" s="14"/>
    </row>
    <row r="20" spans="1:18" ht="34.5" customHeight="1" x14ac:dyDescent="0.25">
      <c r="A20" s="10">
        <v>5</v>
      </c>
      <c r="B20" s="10">
        <v>81</v>
      </c>
      <c r="C20" s="11" t="s">
        <v>19</v>
      </c>
      <c r="D20" s="12" t="s">
        <v>23</v>
      </c>
      <c r="E20" s="13" t="s">
        <v>24</v>
      </c>
      <c r="F20" s="14"/>
      <c r="G20" s="14"/>
      <c r="H20" s="14">
        <v>10000</v>
      </c>
      <c r="I20" s="14"/>
      <c r="J20" s="14"/>
      <c r="K20" s="14"/>
      <c r="L20" s="14"/>
      <c r="M20" s="14"/>
      <c r="N20" s="14"/>
      <c r="O20" s="14">
        <f t="shared" si="1"/>
        <v>10000</v>
      </c>
      <c r="P20" s="14"/>
      <c r="Q20" s="14">
        <f t="shared" si="0"/>
        <v>10000</v>
      </c>
      <c r="R20" s="14">
        <v>398.91</v>
      </c>
    </row>
    <row r="21" spans="1:18" ht="34.5" customHeight="1" x14ac:dyDescent="0.25">
      <c r="A21" s="10">
        <v>6</v>
      </c>
      <c r="B21" s="10">
        <v>81</v>
      </c>
      <c r="C21" s="11" t="s">
        <v>30</v>
      </c>
      <c r="D21" s="12" t="s">
        <v>31</v>
      </c>
      <c r="E21" s="13" t="s">
        <v>24</v>
      </c>
      <c r="F21" s="14"/>
      <c r="G21" s="14"/>
      <c r="H21" s="14">
        <v>12000</v>
      </c>
      <c r="I21" s="14"/>
      <c r="J21" s="14"/>
      <c r="K21" s="14"/>
      <c r="L21" s="14"/>
      <c r="M21" s="14"/>
      <c r="N21" s="14"/>
      <c r="O21" s="14">
        <f>SUM(F21:N21)</f>
        <v>12000</v>
      </c>
      <c r="P21" s="14"/>
      <c r="Q21" s="14">
        <f>+O21-P21</f>
        <v>12000</v>
      </c>
      <c r="R21" s="14"/>
    </row>
    <row r="22" spans="1:18" ht="34.5" customHeight="1" x14ac:dyDescent="0.25">
      <c r="A22" s="10">
        <v>7</v>
      </c>
      <c r="B22" s="10">
        <v>81</v>
      </c>
      <c r="C22" s="15" t="s">
        <v>47</v>
      </c>
      <c r="D22" s="16" t="s">
        <v>48</v>
      </c>
      <c r="E22" s="13" t="s">
        <v>24</v>
      </c>
      <c r="F22" s="14"/>
      <c r="G22" s="14"/>
      <c r="H22" s="14">
        <v>12000</v>
      </c>
      <c r="I22" s="14"/>
      <c r="J22" s="14"/>
      <c r="K22" s="14"/>
      <c r="L22" s="14"/>
      <c r="M22" s="14"/>
      <c r="N22" s="14"/>
      <c r="O22" s="14">
        <f>SUM(F22:N22)</f>
        <v>12000</v>
      </c>
      <c r="P22" s="14"/>
      <c r="Q22" s="14">
        <f>+O22-P22</f>
        <v>12000</v>
      </c>
      <c r="R22" s="14"/>
    </row>
    <row r="23" spans="1:18" ht="40.5" customHeight="1" x14ac:dyDescent="0.25">
      <c r="A23" s="10">
        <v>8</v>
      </c>
      <c r="B23" s="10">
        <v>81</v>
      </c>
      <c r="C23" s="11" t="s">
        <v>20</v>
      </c>
      <c r="D23" s="12" t="s">
        <v>32</v>
      </c>
      <c r="E23" s="13" t="s">
        <v>24</v>
      </c>
      <c r="F23" s="14"/>
      <c r="G23" s="14"/>
      <c r="H23" s="14">
        <v>15000</v>
      </c>
      <c r="I23" s="14"/>
      <c r="J23" s="14"/>
      <c r="K23" s="14"/>
      <c r="L23" s="14"/>
      <c r="M23" s="14"/>
      <c r="N23" s="14"/>
      <c r="O23" s="14">
        <f t="shared" si="1"/>
        <v>15000</v>
      </c>
      <c r="P23" s="14"/>
      <c r="Q23" s="14">
        <f t="shared" si="0"/>
        <v>15000</v>
      </c>
      <c r="R23" s="14"/>
    </row>
    <row r="24" spans="1:18" ht="49.5" customHeight="1" x14ac:dyDescent="0.25">
      <c r="A24" s="10">
        <v>9</v>
      </c>
      <c r="B24" s="10">
        <v>81</v>
      </c>
      <c r="C24" s="11" t="s">
        <v>34</v>
      </c>
      <c r="D24" s="12" t="s">
        <v>35</v>
      </c>
      <c r="E24" s="13" t="s">
        <v>24</v>
      </c>
      <c r="F24" s="14"/>
      <c r="G24" s="14"/>
      <c r="H24" s="14">
        <f>15000</f>
        <v>15000</v>
      </c>
      <c r="I24" s="14"/>
      <c r="J24" s="14"/>
      <c r="K24" s="14"/>
      <c r="L24" s="14"/>
      <c r="M24" s="14"/>
      <c r="N24" s="14"/>
      <c r="O24" s="14">
        <f t="shared" ref="O24" si="2">SUM(F24:N24)</f>
        <v>15000</v>
      </c>
      <c r="P24" s="14"/>
      <c r="Q24" s="14">
        <f t="shared" ref="Q24" si="3">+O24-P24</f>
        <v>15000</v>
      </c>
      <c r="R24" s="14"/>
    </row>
    <row r="25" spans="1:18" x14ac:dyDescent="0.25">
      <c r="A25" s="17"/>
      <c r="B25" s="18"/>
      <c r="C25" s="19"/>
      <c r="D25" s="17"/>
      <c r="E25" s="17" t="s">
        <v>38</v>
      </c>
      <c r="F25" s="14">
        <f t="shared" ref="F25:R25" si="4">SUM(F16:F24)</f>
        <v>0</v>
      </c>
      <c r="G25" s="14">
        <f t="shared" si="4"/>
        <v>0</v>
      </c>
      <c r="H25" s="14">
        <f t="shared" si="4"/>
        <v>94500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94500</v>
      </c>
      <c r="P25" s="14">
        <f t="shared" si="4"/>
        <v>0</v>
      </c>
      <c r="Q25" s="14">
        <f t="shared" si="4"/>
        <v>94500</v>
      </c>
      <c r="R25" s="14">
        <f t="shared" si="4"/>
        <v>398.91</v>
      </c>
    </row>
    <row r="28" spans="1:18" ht="36" x14ac:dyDescent="0.25">
      <c r="A28" s="31" t="s">
        <v>2</v>
      </c>
      <c r="B28" s="31" t="s">
        <v>3</v>
      </c>
      <c r="C28" s="32" t="s">
        <v>14</v>
      </c>
      <c r="D28" s="31" t="s">
        <v>0</v>
      </c>
      <c r="E28" s="31" t="s">
        <v>1</v>
      </c>
      <c r="F28" s="33" t="s">
        <v>13</v>
      </c>
      <c r="G28" s="33" t="s">
        <v>4</v>
      </c>
      <c r="H28" s="33" t="s">
        <v>7</v>
      </c>
      <c r="I28" s="33" t="s">
        <v>40</v>
      </c>
      <c r="J28" s="33" t="s">
        <v>5</v>
      </c>
      <c r="K28" s="33" t="s">
        <v>6</v>
      </c>
      <c r="L28" s="33" t="s">
        <v>26</v>
      </c>
      <c r="M28" s="33" t="s">
        <v>12</v>
      </c>
      <c r="N28" s="33" t="s">
        <v>15</v>
      </c>
      <c r="O28" s="33" t="s">
        <v>8</v>
      </c>
      <c r="P28" s="33" t="s">
        <v>9</v>
      </c>
      <c r="Q28" s="33" t="s">
        <v>10</v>
      </c>
      <c r="R28" s="33" t="s">
        <v>11</v>
      </c>
    </row>
    <row r="29" spans="1:18" x14ac:dyDescent="0.25">
      <c r="A29" s="10"/>
      <c r="B29" s="10"/>
      <c r="C29" s="11"/>
      <c r="D29" s="20"/>
      <c r="E29" s="17" t="s">
        <v>37</v>
      </c>
      <c r="F29" s="14">
        <f>+F25</f>
        <v>0</v>
      </c>
      <c r="G29" s="14">
        <f t="shared" ref="G29:R29" si="5">+G25</f>
        <v>0</v>
      </c>
      <c r="H29" s="14">
        <f t="shared" si="5"/>
        <v>94500</v>
      </c>
      <c r="I29" s="14">
        <f t="shared" si="5"/>
        <v>0</v>
      </c>
      <c r="J29" s="14">
        <f t="shared" si="5"/>
        <v>0</v>
      </c>
      <c r="K29" s="14">
        <f t="shared" si="5"/>
        <v>0</v>
      </c>
      <c r="L29" s="14">
        <f t="shared" si="5"/>
        <v>0</v>
      </c>
      <c r="M29" s="14">
        <f t="shared" si="5"/>
        <v>0</v>
      </c>
      <c r="N29" s="14">
        <f t="shared" si="5"/>
        <v>0</v>
      </c>
      <c r="O29" s="14">
        <f t="shared" si="5"/>
        <v>94500</v>
      </c>
      <c r="P29" s="14">
        <f t="shared" si="5"/>
        <v>0</v>
      </c>
      <c r="Q29" s="14">
        <f t="shared" si="5"/>
        <v>94500</v>
      </c>
      <c r="R29" s="14">
        <f t="shared" si="5"/>
        <v>398.91</v>
      </c>
    </row>
    <row r="30" spans="1:18" ht="36" x14ac:dyDescent="0.25">
      <c r="A30" s="10">
        <v>10</v>
      </c>
      <c r="B30" s="10">
        <v>81</v>
      </c>
      <c r="C30" s="11" t="s">
        <v>43</v>
      </c>
      <c r="D30" s="12" t="s">
        <v>44</v>
      </c>
      <c r="E30" s="13" t="s">
        <v>24</v>
      </c>
      <c r="F30" s="14"/>
      <c r="G30" s="14"/>
      <c r="H30" s="14">
        <v>15000</v>
      </c>
      <c r="I30" s="14"/>
      <c r="J30" s="14"/>
      <c r="K30" s="14"/>
      <c r="L30" s="14"/>
      <c r="M30" s="14"/>
      <c r="N30" s="14"/>
      <c r="O30" s="14">
        <f t="shared" ref="O30:O32" si="6">SUM(F30:N30)</f>
        <v>15000</v>
      </c>
      <c r="P30" s="14"/>
      <c r="Q30" s="14">
        <f t="shared" ref="Q30:Q32" si="7">+O30-P30</f>
        <v>15000</v>
      </c>
      <c r="R30" s="14"/>
    </row>
    <row r="31" spans="1:18" ht="51.75" customHeight="1" x14ac:dyDescent="0.25">
      <c r="A31" s="10">
        <v>11</v>
      </c>
      <c r="B31" s="10">
        <v>81</v>
      </c>
      <c r="C31" s="11" t="s">
        <v>36</v>
      </c>
      <c r="D31" s="12" t="s">
        <v>39</v>
      </c>
      <c r="E31" s="13" t="s">
        <v>24</v>
      </c>
      <c r="F31" s="14"/>
      <c r="G31" s="21"/>
      <c r="H31" s="14">
        <v>15000</v>
      </c>
      <c r="I31" s="14"/>
      <c r="J31" s="14"/>
      <c r="K31" s="14"/>
      <c r="L31" s="14"/>
      <c r="M31" s="14"/>
      <c r="N31" s="14"/>
      <c r="O31" s="14">
        <f t="shared" si="6"/>
        <v>15000</v>
      </c>
      <c r="P31" s="14"/>
      <c r="Q31" s="14">
        <f t="shared" si="7"/>
        <v>15000</v>
      </c>
      <c r="R31" s="14"/>
    </row>
    <row r="32" spans="1:18" ht="51.75" customHeight="1" x14ac:dyDescent="0.25">
      <c r="A32" s="10">
        <v>12</v>
      </c>
      <c r="B32" s="10">
        <v>81</v>
      </c>
      <c r="C32" s="11" t="s">
        <v>45</v>
      </c>
      <c r="D32" s="12" t="s">
        <v>46</v>
      </c>
      <c r="E32" s="13" t="s">
        <v>24</v>
      </c>
      <c r="F32" s="14"/>
      <c r="G32" s="21"/>
      <c r="H32" s="14">
        <v>16000</v>
      </c>
      <c r="I32" s="14"/>
      <c r="J32" s="14"/>
      <c r="K32" s="14"/>
      <c r="L32" s="14"/>
      <c r="M32" s="14"/>
      <c r="N32" s="14"/>
      <c r="O32" s="14">
        <f t="shared" si="6"/>
        <v>16000</v>
      </c>
      <c r="P32" s="14"/>
      <c r="Q32" s="14">
        <f t="shared" si="7"/>
        <v>16000</v>
      </c>
      <c r="R32" s="14"/>
    </row>
    <row r="33" spans="1:18" ht="22.5" customHeight="1" x14ac:dyDescent="0.25">
      <c r="A33" s="17"/>
      <c r="B33" s="18"/>
      <c r="C33" s="26"/>
      <c r="D33" s="27"/>
      <c r="E33" s="27" t="s">
        <v>42</v>
      </c>
      <c r="F33" s="28">
        <f t="shared" ref="F33:R33" si="8">SUM(F29:F32)</f>
        <v>0</v>
      </c>
      <c r="G33" s="28">
        <f t="shared" si="8"/>
        <v>0</v>
      </c>
      <c r="H33" s="28">
        <f>SUM(H29:H32)</f>
        <v>140500</v>
      </c>
      <c r="I33" s="28">
        <f t="shared" si="8"/>
        <v>0</v>
      </c>
      <c r="J33" s="28">
        <f t="shared" si="8"/>
        <v>0</v>
      </c>
      <c r="K33" s="28">
        <f t="shared" si="8"/>
        <v>0</v>
      </c>
      <c r="L33" s="28">
        <f t="shared" si="8"/>
        <v>0</v>
      </c>
      <c r="M33" s="28">
        <f t="shared" si="8"/>
        <v>0</v>
      </c>
      <c r="N33" s="28">
        <f t="shared" si="8"/>
        <v>0</v>
      </c>
      <c r="O33" s="28">
        <f>SUM(O29:O32)</f>
        <v>140500</v>
      </c>
      <c r="P33" s="28">
        <f t="shared" si="8"/>
        <v>0</v>
      </c>
      <c r="Q33" s="28">
        <f>SUM(Q29:Q32)</f>
        <v>140500</v>
      </c>
      <c r="R33" s="28">
        <f t="shared" si="8"/>
        <v>398.91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65" orientation="landscape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2023-12-06T20:53:53Z</cp:lastPrinted>
  <dcterms:created xsi:type="dcterms:W3CDTF">2017-12-05T18:01:17Z</dcterms:created>
  <dcterms:modified xsi:type="dcterms:W3CDTF">2023-12-06T21:01:51Z</dcterms:modified>
</cp:coreProperties>
</file>