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lvia Garcia\Desktop\UP 2023\RENDICION DE CUENTAS  CUATRIMESTRAL\"/>
    </mc:Choice>
  </mc:AlternateContent>
  <bookViews>
    <workbookView xWindow="-120" yWindow="-120" windowWidth="29040" windowHeight="15720"/>
  </bookViews>
  <sheets>
    <sheet name="Tablero" sheetId="1" r:id="rId1"/>
    <sheet name="ANEXO" sheetId="4" r:id="rId2"/>
    <sheet name="Hoja3" sheetId="3" state="hidden" r:id="rId3"/>
    <sheet name="Hoja2" sheetId="2" r:id="rId4"/>
  </sheets>
  <definedNames>
    <definedName name="_xlnm.Print_Area" localSheetId="1">ANEXO!$A$1:$E$14</definedName>
    <definedName name="_xlnm.Print_Area" localSheetId="0">Tablero!$A$1:$P$31</definedName>
    <definedName name="_xlnm.Print_Titles" localSheetId="1">ANEXO!$1:$1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I28" i="1"/>
  <c r="I27" i="1"/>
  <c r="I26" i="1"/>
  <c r="I25" i="1"/>
  <c r="I24" i="1"/>
  <c r="I23" i="1"/>
  <c r="B6" i="2"/>
  <c r="F14" i="1"/>
</calcChain>
</file>

<file path=xl/sharedStrings.xml><?xml version="1.0" encoding="utf-8"?>
<sst xmlns="http://schemas.openxmlformats.org/spreadsheetml/2006/main" count="96" uniqueCount="90">
  <si>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</si>
  <si>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</si>
  <si>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</si>
  <si>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</si>
  <si>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</si>
  <si>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</si>
  <si>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</si>
  <si>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</si>
  <si>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</si>
  <si>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</si>
  <si>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</si>
  <si>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</si>
  <si>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</si>
  <si>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</si>
  <si>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</si>
  <si>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</si>
  <si>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</si>
  <si>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</si>
  <si>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</si>
  <si>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</si>
  <si>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</si>
  <si>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</si>
  <si>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</si>
  <si>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</si>
  <si>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</si>
  <si>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Q.000,000,000.00</t>
  </si>
  <si>
    <t>Finalidad B</t>
  </si>
  <si>
    <t>Finalidad C</t>
  </si>
  <si>
    <t>Región (x): _____________________</t>
  </si>
  <si>
    <t>Multiregional: ____________________</t>
  </si>
  <si>
    <t>PRINCIPALES AVANCES O LOGROS
AL __________ DE ___________ DE 2023</t>
  </si>
  <si>
    <t>PROGRAMA 1</t>
  </si>
  <si>
    <t>Personal temporal 021
Personal temporal 022
Jornales 031</t>
  </si>
  <si>
    <t>Personal permanente 011</t>
  </si>
  <si>
    <t>MINISTERIO DE ECONOMIA</t>
  </si>
  <si>
    <t xml:space="preserve">Ministro </t>
  </si>
  <si>
    <t>Doctor Janio Rosales</t>
  </si>
  <si>
    <t>Viceministro Administrativo y Financiero</t>
  </si>
  <si>
    <t>Lcda. Luz Mariana Pérez Contreras</t>
  </si>
  <si>
    <t>Vicemistro de Inversión y Competencia</t>
  </si>
  <si>
    <t>Magister Francisca Cárdenas Morán</t>
  </si>
  <si>
    <t>Viceministro de Desarrollo de la MIPYME</t>
  </si>
  <si>
    <t>Magister Fernando Escalante Arévalo</t>
  </si>
  <si>
    <t>Magister Juan Carlos Pellecer Monterroso</t>
  </si>
  <si>
    <t>Viceministro de Integració y Comercio Exterior</t>
  </si>
  <si>
    <t>Grupo (000):Servicios Personales</t>
  </si>
  <si>
    <t>Grupo (100): Servicios no Personales</t>
  </si>
  <si>
    <t>Grupo (200):Materiales y Suministros</t>
  </si>
  <si>
    <t>Grupo (300):Propiedad, planta y equipo</t>
  </si>
  <si>
    <t>Grupo (400):Tranferencias corrientes</t>
  </si>
  <si>
    <t>Grupo (900): Asignaciones Globales</t>
  </si>
  <si>
    <t>Finalidad A: Asuntos Econónmicos</t>
  </si>
  <si>
    <t>Región (0101): __Ciudad</t>
  </si>
  <si>
    <t>Región (3800): ___Exterior</t>
  </si>
  <si>
    <t>Actividades Centrales</t>
  </si>
  <si>
    <t>Magister María Luisa Flores Villagrán</t>
  </si>
  <si>
    <t>Viceministro de Asuntos Registrales</t>
  </si>
  <si>
    <t>Servicios Registrales</t>
  </si>
  <si>
    <t>Promoción de la Inversión y Competencia</t>
  </si>
  <si>
    <t>PROGRAMA 11</t>
  </si>
  <si>
    <t>PROGRAMA 12</t>
  </si>
  <si>
    <t>PROGRAMA 13</t>
  </si>
  <si>
    <t>PROGRAMA 14</t>
  </si>
  <si>
    <t>PROGRAMA 15</t>
  </si>
  <si>
    <t>PROGRAMA 99</t>
  </si>
  <si>
    <t>Gestión de la Integración Económica y Comercio Exterior</t>
  </si>
  <si>
    <t>Desarrollo de la Micro, Pequeña y Mediana Empresa</t>
  </si>
  <si>
    <t>Asistencia y Protección al Consumidor y Supervición del Comercio Interno</t>
  </si>
  <si>
    <t>Partidas No Asignables a Programas</t>
  </si>
  <si>
    <t>672 personas</t>
  </si>
  <si>
    <t>007 personas</t>
  </si>
  <si>
    <t>371 personas</t>
  </si>
  <si>
    <t>000 personas
006 personas
000 personas</t>
  </si>
  <si>
    <t>VER ANEXO</t>
  </si>
  <si>
    <r>
      <rPr>
        <b/>
        <sz val="14"/>
        <color theme="1"/>
        <rFont val="Arial"/>
        <family val="2"/>
      </rPr>
      <t>13</t>
    </r>
    <r>
      <rPr>
        <sz val="14"/>
        <color theme="1"/>
        <rFont val="Arial"/>
        <family val="2"/>
      </rPr>
      <t xml:space="preserve">
• Capacitación a 150 empresarios sobre Comercio Exterior, crecimiento de las exportaciones y preparación para participación en ferias comerciales.  
• Rueda de Negocios Virtual con enfoque Multisectorial, para beneficiar 15 empresarios guatemaltecos con exportadores potenciales de Centroamérica y El Caribe.
• Participación del Ministerio de Economía y acompañamiento a empresas guatemaltecas y empresarios extranjeros en la feria EXPOCOMER PANAMÁ 2023. De la cual se beneficiaron a 3 empresas guatemaltecas.
• Elaboración de 1. estudio de salsas de México y 1 estudio Retailing, República Dominicana para beneficiar al sector productivo del país.
• La Misión Permanente de Guatemala Ante la OMC participo en las negociaciones del plurilateral de Comercio Electrónico; en el Dialogo con la Unión Europea sobre los Límites Máximos de Residuos; en la facilitación del proceso de reforma del sistema de solución de Diferencia; en los procesos de negociación y consultas en preparación de la 13º Conferencia Ministerial de la OMC; en las sesiones convocadas en los Comités y Grupos de Trabajo de la Organización Mundial de Comercio y en Representación de Guatemala en los grupos de negociación CAIRNS, GRULAC.
• A través de la Organización Mundial de la Propiedad Intelectual Guatemala coordina el plan de trabajo del Foro de Ministros encargados de Propiedad Intelectual de Centroamérica y República Dominicana en su calidad de Secretaría Pro Tempore en preparación de la VIII Reunión de Ministerial a celebrarse en Guatemala en el año 2024; da inicio de la primera fase del Proyecto con OMPI sobre el Plan Subregional de Industrias Creativas, en el marco del Foro de Ministros de Centroamérica y República Dominicana; y participa en las sesiones convocadas en los Comités de Organización Mundial de la Propiedad Intelectual y en las reuniones de coordinación del GRULAC 
• Se tiene un avance del 65% significativo en la negociación para la adhesión de Guatemala al TLC CA y Corea y en el proyecto de Protocolo de adhesión y se espera concluir y anunciar el cierre de las negociaciones en el presente semestre.
• En la aprobación del TLC con Israel se tiene las opiniones del MINFIN y se espera enviar el proyecto para aprobación por el MINEX al Congreso en el presente semestre.
• En la Dirección de Policita de Comercio exterior se ha finalizalizado la negociación del Reglamento Técnico Centroamericano de Cosméticos; de la negociación del Procedimiento para el reconocimiento mutuo del registro para cosméticos; de la negociación del Reglamento Técnico Centroamericano de Buenas Practicas de Productos Naturales Medicinales; de la negociación del procedimiento de registro Sanitario para Productos Naturales Medicinales; de la negociación de la resolución COMIECO para la regularización del uso y administración de las plataformas informáticas de comercio exterior.
• Capacitación al sector privado sobre la adquisición de saldo para el pago de la transmisión de la DUCA F.
• Ampliación de la vigencia del Presupuesto 2022 para el funcionamiento de los Puestos Fronterizos Integrados entre Guatemala – Honduras.
• En la Dirección de Administración del Comercio Exterior se han emitido 306 certificados de origen que les permite a las empresas guatemaltecas exportar en el marco del TLC República de China (Taiwán) y Guatemala; emisión de 2190 certificados de circulación de mercancías EUR.1 y 156 certificados de circulación de mercancías EUR.1 sustitutivos, permitiendo así el aprovechamiento de los acuerdos de asociación que Guatemala tiene vigentes con Unión Europea y Reino Unido.
• Se ha gestionado la autorización de contingentes arancelarios de maíz amarillo, maíz blanco y arroz con cascara, con el fin de garantizar el desarrollo comercial, contribuir con el bienestar de los guatemaltecos, y mantener abastecido del mercado nacional, estos productos son importados con cero por ciento (0 %) de derechos arancelarios a la importación.
• Se han atendido 53 consultas de empresarios, brindándoles asesoría sobre diferentes temas de importación y exportación, en el marco de los acuerdos comerciales vigentes para Guatemala.
• En la Dirección de Análisis Económico se han elaboración documentos que incluyen informes, estudios especializados, pronósticos, tendencias o proyecciones que contemplan análisis e información económica, de comercio exterior, así como principales variables de coyuntura económica y social del país
</t>
    </r>
  </si>
  <si>
    <r>
      <rPr>
        <b/>
        <sz val="14"/>
        <color theme="1"/>
        <rFont val="Arial"/>
        <family val="2"/>
      </rPr>
      <t>14</t>
    </r>
    <r>
      <rPr>
        <sz val="14"/>
        <color theme="1"/>
        <rFont val="Arial"/>
        <family val="2"/>
      </rPr>
      <t xml:space="preserve"> 
1. 407 créditos a empresarios propietarios de microempresas, pequeñas y medianas empresas, que se han colocado a través de la Entidades ejecutoras del Fideicomiso apoyadas con recursos del "Fondo de Desarrollo de la Microempresa, Pequeña y Mediana Empresa" administrado por el Banco de los Trabajadores
2. Q31,551,660.38 otorgados en créditos a empresarios propietarios de microempresas, pequeñas y medianas empresas, recursos que se han colocado a través de la Entidades ejecutoras del Fideicomiso apoyadas con recursos del "Fondo de Desarrollo de la Microempresa, Pequeña y Mediana Empresa" administrado por el Banco de los Trabajadores.
3. 1 préstamo aprobado a una entidad de servicios financieros por un monto de Q5,000,00.00, con recursos del Fideicomiso Fondo de Desarrollo de la MIPYME.
4. Se han desembolsado recursos por parte del Fideicomiso Fondo de Desarrollo de la MIPYME, a entidades ejecutoras del Fideicomiso por un monto de Q10,500,000.00
5. Se han desarrollado capacitaciones, talleres y asistencias técnicas en los departamentos donde se encuentran las 14 Sedes de Dinamización Económica en temas emprendimiento, servicio al cliente, ventas, mejora continua, facturas electrónicas, comercialización.
6. El Programa Mi Pueblo Mi Producto ha desarrollado capacitaciones en atención a los Comités MPMP, así como ferias de comercialización. Se logró realizar el Bazar MPMP en Samayac con la participación de 45 mipymes y emprendimientos, con venta total estimada de Q 46,000.00
7. El Programa MIPYME Proveedora del Estado desarrolló la Jornada de asistencia técnica para completar procesos de registro como proveedor del Estado, en el que participaron 20 empresas de diferentes sectores del departamento de Guatemala. Se logró asistir técnicamente a 8 empresas que brindan servicio de alimentación escolar para que completen los requisitos de inscripción al RGAE, así mismo, se apoyó brindando información de Guatecompras y como utilizar dicho Sistema. Se logró la participación de 23 hombres y 15 mujeres en el "Seminario virtual sobre actualización de constancias de proveedores del Estado". Participaron 5 empresas para el fortalecimiento con el “Seminario de mapeo de oportunidades y diseño de ofertas técnicas a instituciones del Estado”.
8. A través del Programa de Medidas Sanitarias y Fitosanitarias se capacitaron a 14 emprendedores sobre obtención de licencias y registros sanitarios en San Andrés Itzapa, Chimaltenango. Se ha apoyado en el análisis del Manual de BPMs enviado por la emprendedora Kakaw chocolate y café, de Cobán. Se logró la obtención de Licencia Sanitaria para una empresa en Pacajá, Quetzaltenango.
9. El Programa Formalización Empresarial ha logrado capacitar en el tema de formalización aproximadamente a 100 mujeres artesanas, organizadas en grupos, de los departamentos de Jutiapa, Chiquimula y Zacapa, junto al programa Sello Blanco y la SOSEP, logrando el interés en su formalización y poder ser candidatas a la obtención de Sello Blanco.
10. Se logró la vinculación de Fenapapa a Superselectos El Salvador a raíz de demanda comercial trasladada por MINEX, para la compra de papa de la variedad Soloma, a través de los Programas de Inteligencia Comercial y Cadenas de valor.
11. Se realizaron eventos de comercialización como festivales, bazares y ferias departamentales dirigidos a emprendedores y empresarios de la MIPYME.
12. En el mes de marzo ser someterán al comité de evaluación de 30 mipymes para Sello Blanco.
</t>
    </r>
  </si>
  <si>
    <r>
      <rPr>
        <b/>
        <sz val="14"/>
        <color theme="1"/>
        <rFont val="Arial"/>
        <family val="2"/>
      </rPr>
      <t>11</t>
    </r>
    <r>
      <rPr>
        <sz val="14"/>
        <color theme="1"/>
        <rFont val="Arial"/>
        <family val="2"/>
      </rPr>
      <t xml:space="preserve">
UE-101
Durante el período de enero a marzo del año 2023, en el programa denominado "SERVICIOS REGISTRALES", corresponde una ejecución por un monto de Q.2,049,488.15, dentro de diversos rubros del funcionamiento institucional de los Registros adscritos al MINECO, tales como Pago de Nóminas de personal, Pago de Honorarios por servicios técnicos y/o profesionales, asi como pago por servicios básicos para el buen desempeño de dichos Entes, mismos que forman parte del quehacer de esta Unidad Ejecutora.
UE-102
2,331 sociedades nacionales inscritas
3,585  patentes electrónicas de sociedad emitidas.
8,581 comerciantes individuales inscritos.
15,257 empresas mercantiles inscritas
 18,936 patentes electrónicas de empresas emitidas
UE-103 
Digitalización de 2,400 folios de los libros de derecho de autor y derechos conexos.
Términos de referencia para la contratación del servicio de escaneo para el departamento de marcas y otros signos distintivos.
Términos de referencia para la contratación del servicio de escaneo para el departamento de patentes y diseños industriales.
Integración de la Ventanilla Electrónica (VERPI) con el sistema de pagos electrónicos, análisis y diseño.
Formularios electrónicos para los distintos trámites en materia de marcas y signos distintivos.
Contratación de la empresa desarrolladora de las fases o módulos del sistema informático de gestor de solicitudes de marcas y otros signos distintivos.
Se desarrolló el sistema que permitirá la presentación de la solicitud inicial de marca, nombre comercial y señal de publicidad en forma digitalizada a través de la Ventanilla Electrónica (VERPI). Con esta nueva herramienta, se permitirá la presentación de la solicitud inicial de en forma digital, incluyendo los documentos de respaldo de la misma (tales como nombramientos, mandatos, declaraciones juradas, etc.) Actualmente se están haciendo pruebas de este sistema con dos usuarios del Registro.
Se prevé el lanzamiento de la VERPI y servicios digitales para el mes de diciembre del 2022.
En realización del levantamiento de la identificación de cajas con ID del contenido de debidamente digitalizados, recibir por medio de ventanilla su certificado o título electrónico que acredite que su obra o documento ya se encuentra inscrito, vincular los pagos a los distintos trámites que realice, entre otros.
En desarrollo y ajustes del sistema de gestión.
Integración de la Ventanilla Electrónica (VERPI) con el sistema de pagos electrónicos, análisis y diseño.
Formularios electrónicos para los distintos trámites en materia de Derechos de Autor.
Migración de datos del sistema antiguo (FOX) al sistema nuevo (SQL).
Se efectúo la contratación de la empresa para realizar las remodelaciones.
Integración con sistema de telefonía IP.
Se tuvo una reunión con delegadas de SEGEPLAN para discutir el planteamiento del problema de la política y el árbol de causas y efectos.
Se elaboró el proyecto del árbol del problema y se encuentra pendiente de aprobación por parte de SEGEPLAN.
Se está coordinando una iniciativa de Ley de Fomento de la Propiedad Intelectual, en paralelo a la elaboración de una Política Nacional de Propiedad Intelectual, como estrategia para impulso de la misma y también para fortalecer su posterior implementación.
El equipo multidisciplinario del Registro ha realizado varias mesas técnicas para dar.
Se han sostenido reuniones con los desarrolladores web para la creación del tomo electrónico, quienes actualmente lo están trabajando.
Se envió un oficio al Registro General de la Propiedad de la Zona Central para tener un acercamiento y conocer su experiencia en la implementación de su Biblioteca Digital y el tomo electrónico.
Generando el titulo electrónico junto con su copia, que finalmente será estampada en el tomo electrónico.
Separación del tomo en secciones, DERECHO OTORGADO, ANOTACIONES Y TRASPASOS.
Creación de tomos electrónicos separados por cada signo distintivo.
En revisión de las condiciones del convenio a suscribirse.
Se sostuvieron varias reuniones con personeros del Banco de los Trabajadores para establecer los aspectos del convenio.
El Banco de los trabajadores nos remitirá la minuta del convenio y se solicitará la
Contratación del servicio de certificados digitales de firma electrónica avanzada de funcionarios públicos del Registro de la Propiedad Intelectual.
En desarrollo de los sistemas informáticos para su implementación y puesta en funcionamiento.
Se está evaluando la contratación de un profesional que le está dando el seguimiento a este proyecto.
Se inició con el proceso de análisis y revisión de los procedimientos de solicitud de registro.
Poner descripción de avances que se han realizado
Integración de la Ventanilla Electrónica (VERPI) con el sistema de pagos electrónicos implementado en diciembre 2022, en su fase final de soporte y estabilización.
Se crearon los formularios electrónicos para los distintos trámites en materia de patentes de invención, modelos de utilidad y diseños industriales, implementados en diciembre 2022, en su fase final de soporte y estabilización.
Se migraron los datos del sistema antiguo (FOX) al sistema nuevo (SQL), pendiente la sincronización automática de ingresos de memoriales a la cronología del gestor de expedientes a través de la nueva aplicación del reloj.
Se desarrolló el sistema que permitirá la presentación digital de la solicitud de patente de invención, modelo de utilidad o diseño industrial, incluyendo todos documentos que respaldan la misma, implementado en diciembre 2022, en su fase final de soporte y estabilización.
Generación y vinculación de los pagos al sistema de ingreso de solicitudes, implementado en diciembre 2022, en su fase final de soporte y estabilización.
En están desarrollando los nuevos formularios dinámicos, con lo cual se facilitará la utilización de los mismos y se busca minimizar los errores que suelen cometerse por los usuarios al llenarlos. seguimiento al trabajo y desarrollo de la política.
Se tuvo una reunión con el Área de Jurisprudencia de la Corte de Constitucionalidad. Autorización del señor Ministro de Economía para la apertura de la cuenta bancaria y la delegación de firma para suscribir el convenio.
</t>
    </r>
  </si>
  <si>
    <r>
      <rPr>
        <b/>
        <sz val="14"/>
        <color theme="1"/>
        <rFont val="Arial"/>
        <family val="2"/>
      </rPr>
      <t xml:space="preserve">15
</t>
    </r>
    <r>
      <rPr>
        <sz val="14"/>
        <color theme="1"/>
        <rFont val="Arial"/>
        <family val="2"/>
      </rPr>
      <t xml:space="preserve">
Monto recuperado en favor de consumidores :
Q 3,604,673.97 Millones.  
 Plan Centinela:
336 verificaciones. 
246 estaciones de servicio (combustibles).
90 plantas y expendios de gas. Monitoreos DIACO -CBA
Cantidad de supervisiones a proveedores: 17,366.
Cantidad de consumidores atendidos: 13,428.     
Implementación del Plan Peso Justo (2023): 4 visitas a proveedores. 
Implementación del Plan Educa (2023): 120 verificaciones a colegios y centros educativos, 49 juntamente con el Ministerio de Educación.  
Obtención de la recertificación del sistema de Gestión de la Calidad de DIACO
(ISO 9001-2015).</t>
    </r>
  </si>
  <si>
    <r>
      <rPr>
        <b/>
        <sz val="14"/>
        <color theme="1"/>
        <rFont val="Arial"/>
        <family val="2"/>
      </rPr>
      <t>99</t>
    </r>
    <r>
      <rPr>
        <sz val="14"/>
        <color theme="1"/>
        <rFont val="Arial"/>
        <family val="2"/>
      </rPr>
      <t xml:space="preserve">
Durante el período de enero a marzo del año 2023, en el programa denominado "PARTIDAS NO ASIGNABLES A PROGRAMAS", corresponde una ejecución por un monto de Q.25,923,930.37, dentro de los rubros del funcionamiento institucional con cargo al grupo de gasto 400  "TRANSFERENCIAS CORRIENTES",   como parte de las  acciones adscritas para Lograr la inserción exitosa de Guatemala en el contexto globalizado del comercio interno y externo, así como  la Negociación de  Acuerdos y convenios comerciales en las mejores condiciones para el país, promover la Unión Aduanera y administración eficiente, esto mismo conformante del quehacer de esta Unidad Ejecutora.</t>
    </r>
  </si>
  <si>
    <r>
      <rPr>
        <b/>
        <sz val="14"/>
        <color theme="1"/>
        <rFont val="Arial"/>
        <family val="2"/>
      </rPr>
      <t>1</t>
    </r>
    <r>
      <rPr>
        <sz val="14"/>
        <color theme="1"/>
        <rFont val="Arial"/>
        <family val="2"/>
      </rPr>
      <t xml:space="preserve">
Durante el período de enero a marzo del año 2023, en el programa denominado "ACTIVIDADES CENTRALES", corresponde una ejecución por un monto de Q.11,273,514.02, dentro de diversos rubros del funcionamiento institucional, tales como Pago de Nóminas de personal, Pago de Honorarios por servicios técnicos y/o profesionales, asi como pago por servicios básicos para el buen desempeño del MINECO, conforme el quehacer de esta Unidad Ejecutora.</t>
    </r>
  </si>
  <si>
    <r>
      <rPr>
        <b/>
        <sz val="14"/>
        <color theme="1"/>
        <rFont val="Arial"/>
        <family val="2"/>
      </rPr>
      <t xml:space="preserve">
12</t>
    </r>
    <r>
      <rPr>
        <sz val="14"/>
        <color theme="1"/>
        <rFont val="Arial"/>
        <family val="2"/>
      </rPr>
      <t xml:space="preserve">
UE-101
Durante el período de enero a marzo del año 2023, en el programa denominado "PROMOCION DE LA INVERSION Y COMPETENCIA", corresponde una ejecución por un monto de Q.1,145,012.69, dentro de diversos rubros del funcionamiento institucional de las acciones adscritas para desarrollo económico nacional para crear oportunidades de inversión y generación de empleo formal , tales como Pago de Nóminas de personal, Pago de Honorarios por servicios técnicos y/o profesionales, asi como pago por servicios básicos para el buen desempeño de dichos Centros de costo, mismos que forman parte del quehacer de esta Unidad Ejecutora.
UE-104 
Acreditación de 9 organismos de inspección y laboratorios.  93 Certificados de calibración metrológica a equipos industriales.  141 consultas de normas técnicas. 65 procedimientos evaluados a organismos.  Inspección de 299 dispensadores de gasolineras. Recopilación de 7 reglamentos técnicos de otros ministerios.4 Eventos de promoción de los servicios de metrología, normalización y acreditación.
UE-108
Desde el área de atracción de inversión extranjera se han realizado una serie de acciones que se han desarrollado a partir de la estrategia del Ministerio de Economía, titulada “Guatemala para el Mundo, Despegue de la Economía 2023”. La estrategia involucra el desarrollo de eventos y misiones de inversión tanto en Guatemala como en el extranjero, los cuales permitirán afianzar relaciones económicas con otros países y presentar a Guatemala como destino de inversión.
Además, se han llevado a una serie de eventos en el extranjero:
·         Participación en el World Economic Forum, por primera vez Guatemala ha participado en el evento como ponente en dos paneles. Además de participar en reuniones bilaterales de alto nivel. Davos, Suiza 16 al 18 de enero.
·         Evento "Guatemala en Europa: atrayendo inversión y comercio”, realizado en la ciudad de Madrid con la participación de 66 entidades. 19 de enero en Madrid, España.
·         Gira Económica en Europa, del 16 al 29 de enero. Reuniones de alto nivel en Valencia, Bilbao, y Barcelona.
·         Participación en Concordia Americas Summit, en Miami 10 de marzo. Participación en panel para presentar estrategia de nearshoring y atracción de inversión de Guatemala.
·         Gira Económica en la ciudad de Miami 5 al 12 de marzo. Donde se sostuvieron 13 reuniones de alto nivel con empresas con potencial de inversión de los sectores de energía, dispositivos electrónicos, comercialización, call centers, y autoridades de Condado de Miami Dade, y Council of the Americas.
Desde el mes de enero al mes de marzo se han atendido un total de 142 empresas de empresas de los sectores de infraestructura, agroindustria, vestuario y textiles, energía, equipos electrónicos, construcción, hidroeléctrico, servicios, call centers, dispositivos médicos, y farmacéutico
Desde el áre de clima de negocios, del mes de enero a marzo se reportan los siguientes avances: 
1. Actualización o documentación de 89 trámites administrativos en el portal web asisehace. 
2. Se realizaron dos eventos contando con más de 100 participantes en cada uno,  Transformación Digital: Migrando hacia la Firma Electrónica Avanzada y  Conversatorio sobre regímenes especiales como oportunidades de atracción de inversión. 
3. Tres capacitaciones de la Ley de Insolvencia a jueces, magistrados y letrados de la Corte Suprema de Justicia.
Así mismo,  a lo largo del primer trimestre se ha enfocado en la creación y seguimiento de sinergias con actores importantes para el desarrollo empresarial de Guatemala. Entre estas sinergias se encuentra un Convenio con la empresa Coursera Inc., seguimiento a alianza con la empresa Nestlé y una alianza con el Foro Económico Mundial. Así mismo, se ha empezado a desarrollar un programa para el fomento de la competitividad y desarrollo empresarial que se ejecutará a lo largo del año y  se prevé tendrá un impacto positivo en las empresas guatemaltecas.  Adicionalmente  se apoyó en el desarrollo del evento Innovation &amp; Technology junto a Cámara de Industria de Guatemala donde se atendieron a más de 40 personas en el Stand para poderles proveer información de las herramientas y servicios que efectúa el PRONACOM. 
Por medio del Plan La Ruta, se ha logrado la identificación de 15 organizaciones representativas en el territorio que potencialmente pueden apoyar programas que impulsen la competitividad. Asimismo, se han desarrollado 9 talleres en  comunidades rurales en respuesta a las brechas que limitan la competitividad a nivel territorial, específicamente en temas relacionados con electrificación rural y agricultura sostenible.
La Ruta forma parte de los acuerdos de país de Guatemala Adelante, una iniciativa que promueve entre otros aspectos el tema de “Recuperación Económica Inclusiva”.  Durante el primer cuatrimestre del año, se concreta el acuerdo de diálogo, el cual se construyó como un aporte colaborativo de las instituciones participantes.  La participación en este tipo de iniciativas se considera como una acción estratégica.
En el fomento a la Competitividad se reportan  los siguientes logros:
1.  Se han realizado acciones que fomenten la competitividad en territorios con mayor potencial para el desarrollo económico y la atracción de inversión: Se presentó oficialmente la “Estrategia Territorial de Competitividad de la Ciudad Portuaria de San José, en la ciudad de Guatemala y en la región Sur, beneficiando a más de 22 entidades.
2.  Eventos que apoyen la mejora de la competitividad en Guatemala: Se participó de evento de la Zona de Libre Comercio de Guatemala para la promoción de la inversión y competitividad, así como de distintas mesas sectoriales que promueven el desarrollo económico y la competitividad territorial, beneficiando a más de 35 entidades.
3. Generación de información relevante a través del equipo de inteligencia de inversión: Se generan 3 infografías sectoriales para inversionistas nacionales y extranjeros.
4. Generación de información: Se han generado diferentes informes, levantamiento de información y desarrollo de estadísticas para la atención de requerimientos de potenciales inversionistas, giras comerciales y autoridades, beneficiando a 32 entidades.
</t>
    </r>
  </si>
  <si>
    <t>PRINCIPALES AVANCES O LOGROS
AL _____31_____ DE ____marzo_______ DE 2023</t>
  </si>
  <si>
    <t>ACTUALIZADO AL ___31____ DE __MARZO_______ DEL 2023</t>
  </si>
  <si>
    <t>US$ 220 millones el monto de atracción de inversiones al 31 de marzo de 2023</t>
  </si>
  <si>
    <t>Sello Blanco 47 distintivos otorgados al 15 de abril de 2023</t>
  </si>
  <si>
    <t xml:space="preserve">Monto recuperado a los consumidores y usuarios ¡4,160,754.20  al 13 de abril  de 2023  </t>
  </si>
  <si>
    <t xml:space="preserve">63,091 Personas individuales y jurídicas beneficiadas con  servicios de registro de  patentes comerciales,  títulos de propiedad intelectual y garantías mobiliarias </t>
  </si>
  <si>
    <t>193 Jóvenes capacitados y certificados en formación profesional de emprendimiento e innovación de MIPYMES en crecimiento, con énfasis en mujeres y discapacitados</t>
  </si>
  <si>
    <t xml:space="preserve"> 407 préstamos otorgados al 31 de marzo de 2023, se han colocado a través de la Entidades ejecutoras del Fideicomiso apoyadas con recursos del "Fondo de Desarrollo de la Microempresa, Pequeña y Mediana Empresa" administrado por el Banco de los Trabajadores, por un monto de Q.31,551,660.38
De los 407 préstamos otorgados al 31 de marzo de 2023, 393 corresponden a préstamos a Microempresas por un monto de Q.27,278,048.38 contribuyendo a la meta de la Política General de Gobierno 2020-2024, Meta "Para el año 2023 se ha incrementado el monto de los créditos para emprendimientos de familias pobres a Q.200,000,000.00.</t>
  </si>
  <si>
    <t>17,366  Eventos de supervisión a proveedores para el cumplimiento de sus 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</si>
</sst>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quot;#,##0;[Red]\-&quot;Q&quot;#,##0"/>
    <numFmt numFmtId="7" formatCode="&quot;Q&quot;#,##0.00;\-&quot;Q&quot;#,##0.00"/>
    <numFmt numFmtId="8" formatCode="&quot;Q&quot;#,##0.00;[Red]\-&quot;Q&quot;#,##0.00"/>
    <numFmt numFmtId="43" formatCode="_-* #,##0.00_-;\-* #,##0.00_-;_-* &quot;-&quot;??_-;_-@_-"/>
    <numFmt numFmtId="164" formatCode="0.0%"/>
    <numFmt numFmtId="165" formatCode="&quot;Q&quot;#,##0.00"/>
  </numFmts>
  <fonts count="18"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
      <b/>
      <sz val="8"/>
      <color rgb="FFFF0000"/>
      <name val="Arial"/>
      <family val="2"/>
    </font>
    <font>
      <b/>
      <sz val="14"/>
      <color theme="0"/>
      <name val="Arial"/>
      <family val="2"/>
    </font>
    <font>
      <sz val="14"/>
      <color theme="1"/>
      <name val="Arial"/>
      <family val="2"/>
    </font>
    <font>
      <b/>
      <sz val="14"/>
      <color theme="1"/>
      <name val="Arial"/>
      <family val="2"/>
    </font>
    <font>
      <sz val="14"/>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23">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165" fontId="2" fillId="3" borderId="16" xfId="0" applyNumberFormat="1" applyFont="1" applyFill="1" applyBorder="1" applyAlignment="1">
      <alignment horizontal="center" vertical="center"/>
    </xf>
    <xf numFmtId="165" fontId="2" fillId="3" borderId="6"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7" fontId="2" fillId="4" borderId="25" xfId="1"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0" borderId="28" xfId="0" applyFont="1" applyBorder="1" applyAlignment="1">
      <alignment horizontal="left" vertical="center" wrapText="1"/>
    </xf>
    <xf numFmtId="165" fontId="2" fillId="3" borderId="29" xfId="0" applyNumberFormat="1" applyFont="1" applyFill="1" applyBorder="1" applyAlignment="1">
      <alignment horizontal="center" vertical="center"/>
    </xf>
    <xf numFmtId="10" fontId="2" fillId="0" borderId="6" xfId="2" applyNumberFormat="1" applyFont="1" applyBorder="1" applyAlignment="1">
      <alignment horizontal="center" vertical="center"/>
    </xf>
    <xf numFmtId="10" fontId="2" fillId="0" borderId="8" xfId="2" applyNumberFormat="1" applyFont="1" applyBorder="1" applyAlignment="1">
      <alignment horizontal="center" vertical="center"/>
    </xf>
    <xf numFmtId="0" fontId="17" fillId="0" borderId="0" xfId="0" applyFont="1"/>
    <xf numFmtId="0" fontId="2" fillId="4" borderId="5"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165" fontId="2" fillId="3" borderId="16" xfId="0" applyNumberFormat="1" applyFont="1" applyFill="1" applyBorder="1" applyAlignment="1">
      <alignment horizontal="center" vertical="center"/>
    </xf>
    <xf numFmtId="165" fontId="2" fillId="3" borderId="24"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0" fontId="2" fillId="3" borderId="2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165" fontId="2" fillId="3" borderId="6" xfId="0"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13" xfId="0" applyFont="1" applyFill="1" applyBorder="1" applyAlignment="1">
      <alignment horizontal="center" vertical="center"/>
    </xf>
    <xf numFmtId="0" fontId="2" fillId="0" borderId="1" xfId="0" applyFont="1" applyBorder="1" applyAlignment="1">
      <alignment horizontal="left" vertical="center" wrapText="1"/>
    </xf>
    <xf numFmtId="7" fontId="2" fillId="0" borderId="1" xfId="1" applyNumberFormat="1" applyFont="1" applyBorder="1" applyAlignment="1">
      <alignment horizontal="center" vertical="center"/>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7" fontId="2" fillId="0" borderId="25" xfId="1" applyNumberFormat="1" applyFont="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33"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5" xfId="0" applyFont="1" applyBorder="1" applyAlignment="1">
      <alignment horizontal="justify" vertical="center" wrapText="1"/>
    </xf>
    <xf numFmtId="0" fontId="14" fillId="2" borderId="3"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0" borderId="9"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6" fontId="2" fillId="3" borderId="16" xfId="0" applyNumberFormat="1" applyFont="1" applyFill="1" applyBorder="1" applyAlignment="1">
      <alignment horizontal="center" vertical="center"/>
    </xf>
    <xf numFmtId="0" fontId="2" fillId="3" borderId="15" xfId="0"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0" fontId="13" fillId="4" borderId="0" xfId="0" applyFont="1" applyFill="1" applyBorder="1" applyAlignment="1">
      <alignment horizontal="center" vertical="center"/>
    </xf>
    <xf numFmtId="0" fontId="2" fillId="0" borderId="1" xfId="0" applyFont="1" applyBorder="1" applyAlignment="1">
      <alignment horizontal="left" vertical="top" wrapText="1"/>
    </xf>
    <xf numFmtId="0" fontId="0" fillId="4" borderId="1" xfId="0" applyFill="1" applyBorder="1" applyAlignment="1">
      <alignment horizontal="left" vertical="top" wrapText="1"/>
    </xf>
    <xf numFmtId="0" fontId="2" fillId="4" borderId="1" xfId="0" applyFont="1" applyFill="1" applyBorder="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7.6710784879495897E-2"/>
                  <c:y val="-1.5207560359529132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497004000</c:v>
                </c:pt>
                <c:pt idx="1" formatCode="&quot;Q&quot;#,##0_);[Red]\(&quot;Q&quot;#,##0\)">
                  <c:v>76348083.629999995</c:v>
                </c:pt>
                <c:pt idx="2" formatCode="0.0%">
                  <c:v>0.15361663815582971</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878716</xdr:colOff>
      <xdr:row>14</xdr:row>
      <xdr:rowOff>150922</xdr:rowOff>
    </xdr:from>
    <xdr:to>
      <xdr:col>11</xdr:col>
      <xdr:colOff>336177</xdr:colOff>
      <xdr:row>19</xdr:row>
      <xdr:rowOff>70146</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438109" y="4001743"/>
          <a:ext cx="1947568" cy="224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4</xdr:col>
      <xdr:colOff>42334</xdr:colOff>
      <xdr:row>15</xdr:row>
      <xdr:rowOff>42334</xdr:rowOff>
    </xdr:from>
    <xdr:to>
      <xdr:col>5</xdr:col>
      <xdr:colOff>1437608</xdr:colOff>
      <xdr:row>19</xdr:row>
      <xdr:rowOff>349251</xdr:rowOff>
    </xdr:to>
    <xdr:pic>
      <xdr:nvPicPr>
        <xdr:cNvPr id="8" name="Imagen 7">
          <a:extLst>
            <a:ext uri="{FF2B5EF4-FFF2-40B4-BE49-F238E27FC236}">
              <a16:creationId xmlns:a16="http://schemas.microsoft.com/office/drawing/2014/main" id="{1DBF06DD-B264-6A99-5822-07FE23FEEFD8}"/>
            </a:ext>
          </a:extLst>
        </xdr:cNvPr>
        <xdr:cNvPicPr>
          <a:picLocks noChangeAspect="1"/>
        </xdr:cNvPicPr>
      </xdr:nvPicPr>
      <xdr:blipFill>
        <a:blip xmlns:r="http://schemas.openxmlformats.org/officeDocument/2006/relationships" r:embed="rId5"/>
        <a:stretch>
          <a:fillRect/>
        </a:stretch>
      </xdr:blipFill>
      <xdr:spPr>
        <a:xfrm>
          <a:off x="4794251" y="4402667"/>
          <a:ext cx="3638940" cy="215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1"/>
  <sheetViews>
    <sheetView tabSelected="1" topLeftCell="A16" zoomScale="85" zoomScaleNormal="85" workbookViewId="0">
      <selection activeCell="F27" sqref="F27:G27"/>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2" t="s">
        <v>18</v>
      </c>
      <c r="C2" s="72"/>
      <c r="D2" s="72"/>
      <c r="E2" s="72"/>
      <c r="F2" s="72"/>
      <c r="G2" s="72"/>
      <c r="H2" s="72"/>
      <c r="I2" s="72"/>
      <c r="J2" s="72"/>
      <c r="K2" s="72"/>
      <c r="L2" s="72"/>
      <c r="M2" s="72"/>
      <c r="N2" s="72"/>
      <c r="O2" s="72"/>
    </row>
    <row r="3" spans="2:19" ht="18" x14ac:dyDescent="0.25">
      <c r="B3" s="73" t="s">
        <v>82</v>
      </c>
      <c r="C3" s="74"/>
      <c r="D3" s="74"/>
      <c r="E3" s="74"/>
      <c r="F3" s="74"/>
      <c r="G3" s="74"/>
      <c r="H3" s="74"/>
      <c r="I3" s="74"/>
      <c r="J3" s="74"/>
      <c r="K3" s="74"/>
      <c r="L3" s="74"/>
      <c r="M3" s="74"/>
      <c r="N3" s="74"/>
      <c r="O3" s="74"/>
    </row>
    <row r="4" spans="2:19" ht="23.25" x14ac:dyDescent="0.35">
      <c r="B4" s="75" t="s">
        <v>34</v>
      </c>
      <c r="C4" s="75"/>
      <c r="D4" s="75"/>
      <c r="E4" s="75"/>
      <c r="F4" s="75"/>
      <c r="G4" s="75"/>
      <c r="H4" s="75"/>
      <c r="I4" s="75"/>
      <c r="J4" s="75"/>
      <c r="K4" s="75"/>
      <c r="L4" s="75"/>
      <c r="M4" s="75"/>
      <c r="N4" s="75"/>
      <c r="O4" s="75"/>
    </row>
    <row r="5" spans="2:19" ht="12.75" customHeight="1" x14ac:dyDescent="0.25">
      <c r="B5" s="15"/>
      <c r="C5" s="2"/>
      <c r="D5" s="2"/>
      <c r="E5" s="2"/>
      <c r="F5" s="2"/>
      <c r="G5" s="2"/>
      <c r="H5" s="2"/>
      <c r="I5" s="2"/>
      <c r="J5" s="10"/>
      <c r="K5" s="10"/>
      <c r="L5" s="10"/>
      <c r="M5" s="10"/>
      <c r="N5" s="10"/>
      <c r="O5" s="16" t="s">
        <v>7</v>
      </c>
    </row>
    <row r="6" spans="2:19" ht="15.75" thickBot="1" x14ac:dyDescent="0.3">
      <c r="B6" s="2"/>
      <c r="C6" s="2"/>
      <c r="D6" s="2"/>
      <c r="E6" s="2"/>
      <c r="F6" s="2"/>
      <c r="G6" s="2"/>
      <c r="H6" s="2"/>
      <c r="I6" s="2"/>
      <c r="J6" s="10"/>
      <c r="K6" s="10"/>
      <c r="L6" s="10"/>
      <c r="M6" s="10"/>
      <c r="N6" s="10"/>
      <c r="O6" s="10"/>
    </row>
    <row r="7" spans="2:19" ht="37.5" customHeight="1" x14ac:dyDescent="0.25">
      <c r="B7" s="65" t="s">
        <v>1</v>
      </c>
      <c r="C7" s="66"/>
      <c r="D7" s="2"/>
      <c r="E7" s="65" t="s">
        <v>20</v>
      </c>
      <c r="F7" s="66"/>
      <c r="G7" s="2"/>
      <c r="H7" s="67" t="s">
        <v>16</v>
      </c>
      <c r="I7" s="66"/>
      <c r="K7" s="76" t="s">
        <v>17</v>
      </c>
      <c r="L7" s="77"/>
      <c r="N7" s="67" t="s">
        <v>2</v>
      </c>
      <c r="O7" s="78"/>
    </row>
    <row r="8" spans="2:19" ht="29.25" customHeight="1" x14ac:dyDescent="0.25">
      <c r="B8" s="56" t="s">
        <v>35</v>
      </c>
      <c r="C8" s="60" t="s">
        <v>36</v>
      </c>
      <c r="D8" s="2"/>
      <c r="E8" s="56" t="s">
        <v>11</v>
      </c>
      <c r="F8" s="68">
        <v>497004000</v>
      </c>
      <c r="G8" s="2"/>
      <c r="H8" s="11" t="s">
        <v>45</v>
      </c>
      <c r="I8" s="22">
        <v>37175107.020000003</v>
      </c>
      <c r="K8" s="11" t="s">
        <v>52</v>
      </c>
      <c r="L8" s="13">
        <v>73850758.769999996</v>
      </c>
      <c r="N8" s="58" t="s">
        <v>13</v>
      </c>
      <c r="O8" s="79">
        <v>153306270</v>
      </c>
      <c r="Q8" s="3"/>
      <c r="R8" s="18"/>
    </row>
    <row r="9" spans="2:19" ht="29.25" customHeight="1" x14ac:dyDescent="0.25">
      <c r="B9" s="57"/>
      <c r="C9" s="61"/>
      <c r="D9" s="2"/>
      <c r="E9" s="57"/>
      <c r="F9" s="70"/>
      <c r="G9" s="2"/>
      <c r="H9" s="11" t="s">
        <v>46</v>
      </c>
      <c r="I9" s="22">
        <v>11022030.51</v>
      </c>
      <c r="K9" s="11" t="s">
        <v>53</v>
      </c>
      <c r="L9" s="13">
        <v>2497324.86</v>
      </c>
      <c r="N9" s="58"/>
      <c r="O9" s="79"/>
    </row>
    <row r="10" spans="2:19" ht="29.25" customHeight="1" x14ac:dyDescent="0.25">
      <c r="B10" s="56" t="s">
        <v>37</v>
      </c>
      <c r="C10" s="60" t="s">
        <v>38</v>
      </c>
      <c r="D10" s="2"/>
      <c r="E10" s="56" t="s">
        <v>5</v>
      </c>
      <c r="F10" s="68">
        <v>76348083.629999995</v>
      </c>
      <c r="G10" s="2"/>
      <c r="H10" s="11" t="s">
        <v>47</v>
      </c>
      <c r="I10" s="22">
        <v>1614142.73</v>
      </c>
      <c r="K10" s="11" t="s">
        <v>28</v>
      </c>
      <c r="L10" s="13" t="s">
        <v>25</v>
      </c>
      <c r="N10" s="58" t="s">
        <v>14</v>
      </c>
      <c r="O10" s="79">
        <v>37175107.020000003</v>
      </c>
      <c r="R10" s="90"/>
      <c r="S10" s="91"/>
    </row>
    <row r="11" spans="2:19" ht="29.25" customHeight="1" x14ac:dyDescent="0.25">
      <c r="B11" s="64"/>
      <c r="C11" s="71"/>
      <c r="D11" s="2"/>
      <c r="E11" s="64"/>
      <c r="F11" s="69"/>
      <c r="G11" s="2"/>
      <c r="H11" s="26" t="s">
        <v>48</v>
      </c>
      <c r="I11" s="21">
        <v>368715.36</v>
      </c>
      <c r="K11" s="11" t="s">
        <v>28</v>
      </c>
      <c r="L11" s="13" t="s">
        <v>25</v>
      </c>
      <c r="N11" s="58"/>
      <c r="O11" s="79"/>
      <c r="R11" s="90"/>
      <c r="S11" s="91"/>
    </row>
    <row r="12" spans="2:19" ht="29.25" customHeight="1" x14ac:dyDescent="0.25">
      <c r="B12" s="64"/>
      <c r="C12" s="71"/>
      <c r="D12" s="2"/>
      <c r="E12" s="64"/>
      <c r="F12" s="69"/>
      <c r="G12" s="2"/>
      <c r="H12" s="11" t="s">
        <v>49</v>
      </c>
      <c r="I12" s="22">
        <v>25935778.460000001</v>
      </c>
      <c r="K12" s="11"/>
      <c r="L12" s="13"/>
      <c r="N12" s="58"/>
      <c r="O12" s="79"/>
      <c r="R12" s="90"/>
      <c r="S12" s="91"/>
    </row>
    <row r="13" spans="2:19" ht="29.25" customHeight="1" thickBot="1" x14ac:dyDescent="0.3">
      <c r="B13" s="57"/>
      <c r="C13" s="61"/>
      <c r="D13" s="2"/>
      <c r="E13" s="57"/>
      <c r="F13" s="70"/>
      <c r="G13" s="2"/>
      <c r="H13" s="33" t="s">
        <v>50</v>
      </c>
      <c r="I13" s="34">
        <v>232309.55</v>
      </c>
      <c r="K13" s="11" t="s">
        <v>29</v>
      </c>
      <c r="L13" s="13" t="s">
        <v>25</v>
      </c>
      <c r="N13" s="58"/>
      <c r="O13" s="79"/>
      <c r="R13" s="90"/>
      <c r="S13" s="92"/>
    </row>
    <row r="14" spans="2:19" ht="9" customHeight="1" thickBot="1" x14ac:dyDescent="0.3">
      <c r="B14" s="56" t="s">
        <v>39</v>
      </c>
      <c r="C14" s="60" t="s">
        <v>40</v>
      </c>
      <c r="D14" s="2"/>
      <c r="E14" s="56" t="s">
        <v>12</v>
      </c>
      <c r="F14" s="54">
        <f>+F10/F8</f>
        <v>0.15361663815582971</v>
      </c>
      <c r="G14" s="2"/>
      <c r="H14" s="4"/>
      <c r="I14" s="17"/>
      <c r="K14" s="46"/>
      <c r="L14" s="47"/>
      <c r="N14" s="58" t="s">
        <v>15</v>
      </c>
      <c r="O14" s="80">
        <v>0.24249999999999999</v>
      </c>
    </row>
    <row r="15" spans="2:19" ht="39" customHeight="1" x14ac:dyDescent="0.25">
      <c r="B15" s="57"/>
      <c r="C15" s="61"/>
      <c r="D15" s="2"/>
      <c r="E15" s="57"/>
      <c r="F15" s="55"/>
      <c r="G15" s="2"/>
      <c r="H15" s="62" t="s">
        <v>22</v>
      </c>
      <c r="I15" s="63"/>
      <c r="K15" s="46"/>
      <c r="L15" s="47"/>
      <c r="N15" s="58"/>
      <c r="O15" s="80"/>
    </row>
    <row r="16" spans="2:19" ht="16.5" customHeight="1" x14ac:dyDescent="0.25">
      <c r="B16" s="56" t="s">
        <v>41</v>
      </c>
      <c r="C16" s="60" t="s">
        <v>42</v>
      </c>
      <c r="D16" s="2"/>
      <c r="E16" s="4"/>
      <c r="F16" s="5"/>
      <c r="G16" s="2"/>
      <c r="H16" s="58" t="s">
        <v>51</v>
      </c>
      <c r="I16" s="50">
        <v>497004000</v>
      </c>
      <c r="K16" s="46"/>
      <c r="L16" s="47"/>
      <c r="N16" s="8"/>
      <c r="O16" s="7"/>
    </row>
    <row r="17" spans="2:15" ht="41.25" customHeight="1" x14ac:dyDescent="0.25">
      <c r="B17" s="57"/>
      <c r="C17" s="61"/>
      <c r="D17" s="2"/>
      <c r="E17" s="6"/>
      <c r="F17" s="7"/>
      <c r="G17" s="2"/>
      <c r="H17" s="58"/>
      <c r="I17" s="59"/>
      <c r="K17" s="46"/>
      <c r="L17" s="47"/>
      <c r="N17" s="11" t="s">
        <v>33</v>
      </c>
      <c r="O17" s="24" t="s">
        <v>71</v>
      </c>
    </row>
    <row r="18" spans="2:15" ht="54" customHeight="1" x14ac:dyDescent="0.25">
      <c r="B18" s="12" t="s">
        <v>56</v>
      </c>
      <c r="C18" s="32" t="s">
        <v>43</v>
      </c>
      <c r="D18" s="2"/>
      <c r="E18" s="6"/>
      <c r="F18" s="7"/>
      <c r="G18" s="2"/>
      <c r="H18" s="11" t="s">
        <v>26</v>
      </c>
      <c r="I18" s="13" t="s">
        <v>25</v>
      </c>
      <c r="K18" s="46"/>
      <c r="L18" s="47"/>
      <c r="N18" s="11" t="s">
        <v>32</v>
      </c>
      <c r="O18" s="24" t="s">
        <v>72</v>
      </c>
    </row>
    <row r="19" spans="2:15" ht="33" customHeight="1" x14ac:dyDescent="0.25">
      <c r="B19" s="38" t="s">
        <v>44</v>
      </c>
      <c r="C19" s="40" t="s">
        <v>55</v>
      </c>
      <c r="D19" s="2"/>
      <c r="E19" s="42"/>
      <c r="F19" s="43"/>
      <c r="G19" s="2"/>
      <c r="H19" s="52" t="s">
        <v>27</v>
      </c>
      <c r="I19" s="50" t="s">
        <v>25</v>
      </c>
      <c r="K19" s="46"/>
      <c r="L19" s="47"/>
      <c r="N19" s="23" t="s">
        <v>24</v>
      </c>
      <c r="O19" s="24" t="s">
        <v>69</v>
      </c>
    </row>
    <row r="20" spans="2:15" ht="33.75" customHeight="1" thickBot="1" x14ac:dyDescent="0.3">
      <c r="B20" s="39"/>
      <c r="C20" s="41"/>
      <c r="D20" s="2"/>
      <c r="E20" s="44"/>
      <c r="F20" s="45"/>
      <c r="G20" s="2"/>
      <c r="H20" s="53"/>
      <c r="I20" s="51"/>
      <c r="K20" s="48"/>
      <c r="L20" s="49"/>
      <c r="N20" s="9" t="s">
        <v>23</v>
      </c>
      <c r="O20" s="25" t="s">
        <v>70</v>
      </c>
    </row>
    <row r="21" spans="2:15" ht="23.25" customHeight="1" thickBot="1" x14ac:dyDescent="0.3">
      <c r="B21" s="2"/>
      <c r="C21" s="2"/>
      <c r="D21" s="2"/>
      <c r="E21" s="2"/>
      <c r="F21" s="2"/>
      <c r="G21" s="2"/>
      <c r="H21" s="2"/>
      <c r="I21" s="2"/>
    </row>
    <row r="22" spans="2:15" ht="35.25" customHeight="1" thickBot="1" x14ac:dyDescent="0.3">
      <c r="B22" s="2"/>
      <c r="C22" s="2"/>
      <c r="D22" s="81" t="s">
        <v>4</v>
      </c>
      <c r="E22" s="82"/>
      <c r="F22" s="82" t="s">
        <v>3</v>
      </c>
      <c r="G22" s="82"/>
      <c r="H22" s="29" t="s">
        <v>5</v>
      </c>
      <c r="I22" s="30" t="s">
        <v>6</v>
      </c>
      <c r="K22" s="67" t="s">
        <v>81</v>
      </c>
      <c r="L22" s="93"/>
      <c r="M22" s="93"/>
      <c r="N22" s="94"/>
      <c r="O22" s="78"/>
    </row>
    <row r="23" spans="2:15" ht="51.75" customHeight="1" x14ac:dyDescent="0.25">
      <c r="B23" s="67" t="s">
        <v>21</v>
      </c>
      <c r="C23" s="27" t="s">
        <v>31</v>
      </c>
      <c r="D23" s="58" t="s">
        <v>54</v>
      </c>
      <c r="E23" s="83"/>
      <c r="F23" s="84">
        <v>86026171</v>
      </c>
      <c r="G23" s="84"/>
      <c r="H23" s="19">
        <v>11260294.02</v>
      </c>
      <c r="I23" s="35">
        <f>+H23/F23</f>
        <v>0.13089381857992957</v>
      </c>
      <c r="K23" s="120" t="s">
        <v>83</v>
      </c>
      <c r="L23" s="120"/>
      <c r="M23" s="120"/>
      <c r="N23" s="120"/>
      <c r="O23" s="120"/>
    </row>
    <row r="24" spans="2:15" ht="51.75" customHeight="1" x14ac:dyDescent="0.25">
      <c r="B24" s="85"/>
      <c r="C24" s="14" t="s">
        <v>59</v>
      </c>
      <c r="D24" s="58" t="s">
        <v>57</v>
      </c>
      <c r="E24" s="83"/>
      <c r="F24" s="84">
        <v>76615706</v>
      </c>
      <c r="G24" s="84"/>
      <c r="H24" s="19">
        <v>13240520.73</v>
      </c>
      <c r="I24" s="35">
        <f t="shared" ref="I24:I29" si="0">+H24/F24</f>
        <v>0.17281731672615536</v>
      </c>
      <c r="K24" s="120" t="s">
        <v>85</v>
      </c>
      <c r="L24" s="120"/>
      <c r="M24" s="120"/>
      <c r="N24" s="120"/>
      <c r="O24" s="120"/>
    </row>
    <row r="25" spans="2:15" ht="51.75" customHeight="1" x14ac:dyDescent="0.25">
      <c r="B25" s="85"/>
      <c r="C25" s="14" t="s">
        <v>60</v>
      </c>
      <c r="D25" s="58" t="s">
        <v>58</v>
      </c>
      <c r="E25" s="83"/>
      <c r="F25" s="84">
        <v>118213226</v>
      </c>
      <c r="G25" s="84"/>
      <c r="H25" s="19">
        <v>7138973.7000000002</v>
      </c>
      <c r="I25" s="35">
        <f t="shared" si="0"/>
        <v>6.0390651211904157E-2</v>
      </c>
      <c r="K25" s="120" t="s">
        <v>84</v>
      </c>
      <c r="L25" s="120"/>
      <c r="M25" s="120"/>
      <c r="N25" s="120"/>
      <c r="O25" s="120"/>
    </row>
    <row r="26" spans="2:15" ht="51.75" customHeight="1" x14ac:dyDescent="0.25">
      <c r="B26" s="85"/>
      <c r="C26" s="14" t="s">
        <v>61</v>
      </c>
      <c r="D26" s="58" t="s">
        <v>65</v>
      </c>
      <c r="E26" s="83"/>
      <c r="F26" s="84">
        <v>51022465</v>
      </c>
      <c r="G26" s="84"/>
      <c r="H26" s="19">
        <v>5631736.7699999996</v>
      </c>
      <c r="I26" s="35">
        <f t="shared" si="0"/>
        <v>0.11037759092979925</v>
      </c>
      <c r="K26" s="121" t="s">
        <v>86</v>
      </c>
      <c r="L26" s="121"/>
      <c r="M26" s="121"/>
      <c r="N26" s="121"/>
      <c r="O26" s="121"/>
    </row>
    <row r="27" spans="2:15" ht="51.75" customHeight="1" x14ac:dyDescent="0.25">
      <c r="B27" s="85"/>
      <c r="C27" s="14" t="s">
        <v>62</v>
      </c>
      <c r="D27" s="58" t="s">
        <v>66</v>
      </c>
      <c r="E27" s="83"/>
      <c r="F27" s="84">
        <v>31070835</v>
      </c>
      <c r="G27" s="84"/>
      <c r="H27" s="19">
        <v>7964118.7699999996</v>
      </c>
      <c r="I27" s="35">
        <f t="shared" si="0"/>
        <v>0.25632136278281542</v>
      </c>
      <c r="K27" s="120" t="s">
        <v>87</v>
      </c>
      <c r="L27" s="120"/>
      <c r="M27" s="120"/>
      <c r="N27" s="120"/>
      <c r="O27" s="120"/>
    </row>
    <row r="28" spans="2:15" ht="79.5" customHeight="1" x14ac:dyDescent="0.25">
      <c r="B28" s="85"/>
      <c r="C28" s="14" t="s">
        <v>63</v>
      </c>
      <c r="D28" s="58" t="s">
        <v>67</v>
      </c>
      <c r="E28" s="83"/>
      <c r="F28" s="84">
        <v>31392943</v>
      </c>
      <c r="G28" s="84"/>
      <c r="H28" s="19">
        <v>5207130.2699999996</v>
      </c>
      <c r="I28" s="35">
        <f t="shared" si="0"/>
        <v>0.16586945257091695</v>
      </c>
      <c r="K28" s="120" t="s">
        <v>88</v>
      </c>
      <c r="L28" s="120"/>
      <c r="M28" s="120"/>
      <c r="N28" s="120"/>
      <c r="O28" s="120"/>
    </row>
    <row r="29" spans="2:15" ht="51.75" customHeight="1" thickBot="1" x14ac:dyDescent="0.3">
      <c r="B29" s="86"/>
      <c r="C29" s="28" t="s">
        <v>64</v>
      </c>
      <c r="D29" s="87" t="s">
        <v>68</v>
      </c>
      <c r="E29" s="88"/>
      <c r="F29" s="89">
        <v>102662654</v>
      </c>
      <c r="G29" s="89"/>
      <c r="H29" s="31">
        <v>25905309.370000001</v>
      </c>
      <c r="I29" s="36">
        <f t="shared" si="0"/>
        <v>0.25233430425439812</v>
      </c>
      <c r="K29" s="122" t="s">
        <v>89</v>
      </c>
      <c r="L29" s="122"/>
      <c r="M29" s="122"/>
      <c r="N29" s="122"/>
      <c r="O29" s="122"/>
    </row>
    <row r="30" spans="2:15" ht="15" customHeight="1" x14ac:dyDescent="0.25">
      <c r="K30" s="119" t="s">
        <v>73</v>
      </c>
      <c r="L30" s="119"/>
      <c r="M30" s="119"/>
      <c r="N30" s="119"/>
      <c r="O30" s="119"/>
    </row>
    <row r="31" spans="2:15" x14ac:dyDescent="0.25">
      <c r="K31" s="20"/>
    </row>
  </sheetData>
  <mergeCells count="65">
    <mergeCell ref="K30:O30"/>
    <mergeCell ref="R10:R13"/>
    <mergeCell ref="S10:S13"/>
    <mergeCell ref="K29:O29"/>
    <mergeCell ref="K24:O24"/>
    <mergeCell ref="K28:O28"/>
    <mergeCell ref="K22:O22"/>
    <mergeCell ref="K23:O23"/>
    <mergeCell ref="K25:O25"/>
    <mergeCell ref="K27:O27"/>
    <mergeCell ref="K26:O26"/>
    <mergeCell ref="B23:B29"/>
    <mergeCell ref="D28:E28"/>
    <mergeCell ref="F28:G28"/>
    <mergeCell ref="D29:E29"/>
    <mergeCell ref="F29:G29"/>
    <mergeCell ref="D26:E26"/>
    <mergeCell ref="D27:E27"/>
    <mergeCell ref="F26:G26"/>
    <mergeCell ref="F27:G27"/>
    <mergeCell ref="D22:E22"/>
    <mergeCell ref="F22:G22"/>
    <mergeCell ref="D25:E25"/>
    <mergeCell ref="D24:E24"/>
    <mergeCell ref="D23:E23"/>
    <mergeCell ref="F25:G25"/>
    <mergeCell ref="F24:G24"/>
    <mergeCell ref="F23:G23"/>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B19:B20"/>
    <mergeCell ref="C19:C20"/>
    <mergeCell ref="E19:F20"/>
    <mergeCell ref="K14:L20"/>
    <mergeCell ref="I19:I20"/>
    <mergeCell ref="H19:H20"/>
    <mergeCell ref="F14:F15"/>
    <mergeCell ref="E14:E15"/>
    <mergeCell ref="B14:B15"/>
    <mergeCell ref="H16:H17"/>
    <mergeCell ref="I16:I17"/>
    <mergeCell ref="C14:C15"/>
    <mergeCell ref="C16:C17"/>
    <mergeCell ref="B16:B17"/>
    <mergeCell ref="H15:I15"/>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55" zoomScaleNormal="85" zoomScaleSheetLayoutView="55" workbookViewId="0">
      <selection activeCell="L4" sqref="L4"/>
    </sheetView>
  </sheetViews>
  <sheetFormatPr baseColWidth="10" defaultRowHeight="18.75" x14ac:dyDescent="0.3"/>
  <cols>
    <col min="1" max="4" width="11.42578125" style="37"/>
    <col min="5" max="5" width="175" style="37" customWidth="1"/>
  </cols>
  <sheetData>
    <row r="1" spans="1:5" ht="18" x14ac:dyDescent="0.25">
      <c r="A1" s="107" t="s">
        <v>30</v>
      </c>
      <c r="B1" s="108"/>
      <c r="C1" s="108"/>
      <c r="D1" s="109"/>
      <c r="E1" s="110"/>
    </row>
    <row r="2" spans="1:5" ht="90.75" customHeight="1" x14ac:dyDescent="0.25">
      <c r="A2" s="95" t="s">
        <v>79</v>
      </c>
      <c r="B2" s="96"/>
      <c r="C2" s="96"/>
      <c r="D2" s="96"/>
      <c r="E2" s="97"/>
    </row>
    <row r="3" spans="1:5" ht="409.5" customHeight="1" x14ac:dyDescent="0.25">
      <c r="A3" s="101" t="s">
        <v>76</v>
      </c>
      <c r="B3" s="102"/>
      <c r="C3" s="102"/>
      <c r="D3" s="102"/>
      <c r="E3" s="103"/>
    </row>
    <row r="4" spans="1:5" ht="409.5" customHeight="1" x14ac:dyDescent="0.25">
      <c r="A4" s="111"/>
      <c r="B4" s="112"/>
      <c r="C4" s="112"/>
      <c r="D4" s="112"/>
      <c r="E4" s="113"/>
    </row>
    <row r="5" spans="1:5" ht="375" customHeight="1" x14ac:dyDescent="0.25">
      <c r="A5" s="104"/>
      <c r="B5" s="105"/>
      <c r="C5" s="105"/>
      <c r="D5" s="105"/>
      <c r="E5" s="106"/>
    </row>
    <row r="6" spans="1:5" ht="408.75" customHeight="1" x14ac:dyDescent="0.25">
      <c r="A6" s="101" t="s">
        <v>80</v>
      </c>
      <c r="B6" s="102"/>
      <c r="C6" s="102"/>
      <c r="D6" s="102"/>
      <c r="E6" s="103"/>
    </row>
    <row r="7" spans="1:5" ht="409.5" customHeight="1" x14ac:dyDescent="0.25">
      <c r="A7" s="111"/>
      <c r="B7" s="112"/>
      <c r="C7" s="112"/>
      <c r="D7" s="112"/>
      <c r="E7" s="113"/>
    </row>
    <row r="8" spans="1:5" ht="325.5" customHeight="1" x14ac:dyDescent="0.25">
      <c r="A8" s="104"/>
      <c r="B8" s="105"/>
      <c r="C8" s="105"/>
      <c r="D8" s="105"/>
      <c r="E8" s="106"/>
    </row>
    <row r="9" spans="1:5" ht="211.5" customHeight="1" x14ac:dyDescent="0.25">
      <c r="A9" s="101" t="s">
        <v>74</v>
      </c>
      <c r="B9" s="102"/>
      <c r="C9" s="102"/>
      <c r="D9" s="102"/>
      <c r="E9" s="103"/>
    </row>
    <row r="10" spans="1:5" ht="409.5" customHeight="1" x14ac:dyDescent="0.25">
      <c r="A10" s="104"/>
      <c r="B10" s="105"/>
      <c r="C10" s="105"/>
      <c r="D10" s="105"/>
      <c r="E10" s="106"/>
    </row>
    <row r="11" spans="1:5" ht="150" customHeight="1" x14ac:dyDescent="0.25">
      <c r="A11" s="101" t="s">
        <v>75</v>
      </c>
      <c r="B11" s="102"/>
      <c r="C11" s="102"/>
      <c r="D11" s="102"/>
      <c r="E11" s="103"/>
    </row>
    <row r="12" spans="1:5" ht="360" customHeight="1" x14ac:dyDescent="0.25">
      <c r="A12" s="104"/>
      <c r="B12" s="105"/>
      <c r="C12" s="105"/>
      <c r="D12" s="105"/>
      <c r="E12" s="106"/>
    </row>
    <row r="13" spans="1:5" ht="335.25" customHeight="1" x14ac:dyDescent="0.25">
      <c r="A13" s="95" t="s">
        <v>77</v>
      </c>
      <c r="B13" s="96"/>
      <c r="C13" s="96"/>
      <c r="D13" s="96"/>
      <c r="E13" s="97"/>
    </row>
    <row r="14" spans="1:5" ht="130.5" customHeight="1" thickBot="1" x14ac:dyDescent="0.3">
      <c r="A14" s="98" t="s">
        <v>78</v>
      </c>
      <c r="B14" s="99"/>
      <c r="C14" s="99"/>
      <c r="D14" s="99"/>
      <c r="E14" s="100"/>
    </row>
    <row r="15" spans="1:5" ht="408" customHeight="1" x14ac:dyDescent="0.3"/>
  </sheetData>
  <mergeCells count="8">
    <mergeCell ref="A13:E13"/>
    <mergeCell ref="A14:E14"/>
    <mergeCell ref="A9:E10"/>
    <mergeCell ref="A1:E1"/>
    <mergeCell ref="A2:E2"/>
    <mergeCell ref="A6:E8"/>
    <mergeCell ref="A3:E5"/>
    <mergeCell ref="A11:E12"/>
  </mergeCells>
  <printOptions horizontalCentered="1"/>
  <pageMargins left="0" right="0" top="0.74803149606299213" bottom="0.74803149606299213" header="0.31496062992125984" footer="0.3149606299212598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3">
        <v>73850758.769999996</v>
      </c>
    </row>
    <row r="2" spans="1:2" ht="38.25" x14ac:dyDescent="0.25">
      <c r="A2" s="11" t="s">
        <v>19</v>
      </c>
      <c r="B2" s="13">
        <v>2497324.86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H8" sqref="H8"/>
    </sheetView>
  </sheetViews>
  <sheetFormatPr baseColWidth="10" defaultRowHeight="15" x14ac:dyDescent="0.25"/>
  <cols>
    <col min="1" max="1" width="34.42578125" bestFit="1" customWidth="1"/>
    <col min="2" max="2" width="14.140625" bestFit="1" customWidth="1"/>
  </cols>
  <sheetData>
    <row r="2" spans="1:2" x14ac:dyDescent="0.25">
      <c r="A2" s="56" t="s">
        <v>0</v>
      </c>
      <c r="B2" s="114">
        <v>497004000</v>
      </c>
    </row>
    <row r="3" spans="1:2" x14ac:dyDescent="0.25">
      <c r="A3" s="57"/>
      <c r="B3" s="115"/>
    </row>
    <row r="4" spans="1:2" x14ac:dyDescent="0.25">
      <c r="A4" s="56" t="s">
        <v>9</v>
      </c>
      <c r="B4" s="114">
        <v>76348083.629999995</v>
      </c>
    </row>
    <row r="5" spans="1:2" x14ac:dyDescent="0.25">
      <c r="A5" s="57"/>
      <c r="B5" s="116"/>
    </row>
    <row r="6" spans="1:2" x14ac:dyDescent="0.25">
      <c r="A6" s="56" t="s">
        <v>10</v>
      </c>
      <c r="B6" s="117">
        <f>+B4/B2</f>
        <v>0.15361663815582971</v>
      </c>
    </row>
    <row r="7" spans="1:2" x14ac:dyDescent="0.25">
      <c r="A7" s="57"/>
      <c r="B7" s="118"/>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schemas.microsoft.com/office/2006/documentManagement/types"/>
    <ds:schemaRef ds:uri="2de3127d-b50e-4c29-b846-9213acea4d89"/>
    <ds:schemaRef ds:uri="http://purl.org/dc/terms/"/>
    <ds:schemaRef ds:uri="http://schemas.microsoft.com/office/2006/metadata/properties"/>
    <ds:schemaRef ds:uri="http://purl.org/dc/dcmitype/"/>
    <ds:schemaRef ds:uri="http://schemas.microsoft.com/office/infopath/2007/PartnerControls"/>
    <ds:schemaRef ds:uri="http://www.w3.org/XML/1998/namespace"/>
    <ds:schemaRef ds:uri="http://schemas.openxmlformats.org/package/2006/metadata/core-properties"/>
    <ds:schemaRef ds:uri="efcf9931-6988-4c26-989d-90fd7d9d6177"/>
    <ds:schemaRef ds:uri="http://purl.org/dc/elements/1.1/"/>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Tablero</vt:lpstr>
      <vt:lpstr>ANEXO</vt:lpstr>
      <vt:lpstr>Hoja3</vt:lpstr>
      <vt:lpstr>Hoja2</vt:lpstr>
      <vt:lpstr>ANEXO!Área_de_impresión</vt:lpstr>
      <vt:lpstr>Tablero!Área_de_impresión</vt:lpstr>
      <vt:lpstr>ANEXO!Títulos_a_imprimir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Silvia García</cp:lastModifiedBy>
  <cp:lastPrinted>2023-04-18T16:10:06Z</cp:lastPrinted>
  <dcterms:created xsi:type="dcterms:W3CDTF">2023-02-11T22:01:01Z</dcterms:created>
  <dcterms:modified xsi:type="dcterms:W3CDTF">2023-04-20T20:59:04Z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